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Kết quả thi lần 2 báo cáo HĐTT\Danh sách công nhận kết quả thi đăng Website\"/>
    </mc:Choice>
  </mc:AlternateContent>
  <bookViews>
    <workbookView xWindow="0" yWindow="0" windowWidth="20490" windowHeight="7755" activeTab="2"/>
  </bookViews>
  <sheets>
    <sheet name="Cấp cao 1" sheetId="1" r:id="rId1"/>
    <sheet name="Cấp cao 2" sheetId="2" r:id="rId2"/>
    <sheet name="Cấp cao 3" sheetId="3" r:id="rId3"/>
  </sheets>
  <definedNames>
    <definedName name="_xlnm.Print_Titles" localSheetId="0">'Cấp cao 1'!$4:$5</definedName>
    <definedName name="_xlnm.Print_Titles" localSheetId="2">'Cấp cao 3'!$4:$5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3" l="1"/>
  <c r="A20" i="3"/>
  <c r="A21" i="3"/>
  <c r="A22" i="3"/>
  <c r="A23" i="3"/>
  <c r="A24" i="3"/>
  <c r="A25" i="3"/>
  <c r="A15" i="3"/>
  <c r="A8" i="3"/>
  <c r="A9" i="3"/>
  <c r="A10" i="3"/>
  <c r="K27" i="3"/>
  <c r="K29" i="3"/>
  <c r="K31" i="3"/>
  <c r="K30" i="3"/>
  <c r="K21" i="3"/>
  <c r="A16" i="3"/>
  <c r="K15" i="3"/>
  <c r="K24" i="3"/>
  <c r="K23" i="3"/>
  <c r="K20" i="3"/>
  <c r="K18" i="3"/>
  <c r="K25" i="3"/>
  <c r="K14" i="3"/>
  <c r="K16" i="3"/>
  <c r="K22" i="3"/>
  <c r="K19" i="3"/>
  <c r="K8" i="3"/>
  <c r="K7" i="3"/>
  <c r="K10" i="3"/>
  <c r="K12" i="3"/>
  <c r="K9" i="3"/>
  <c r="K23" i="2"/>
  <c r="A15" i="2"/>
  <c r="A12" i="2"/>
  <c r="A8" i="2"/>
  <c r="A9" i="2"/>
  <c r="K25" i="2"/>
  <c r="K26" i="2"/>
  <c r="K21" i="2"/>
  <c r="A16" i="2"/>
  <c r="A17" i="2"/>
  <c r="A18" i="2"/>
  <c r="A21" i="2"/>
  <c r="K16" i="2"/>
  <c r="K20" i="2"/>
  <c r="K18" i="2"/>
  <c r="K17" i="2"/>
  <c r="K14" i="2"/>
  <c r="K15" i="2"/>
  <c r="K11" i="2"/>
  <c r="K9" i="2"/>
  <c r="K8" i="2"/>
  <c r="K12" i="2"/>
  <c r="K7" i="2"/>
  <c r="A38" i="1"/>
  <c r="A39" i="1"/>
  <c r="A40" i="1"/>
  <c r="A41" i="1"/>
  <c r="A42" i="1"/>
  <c r="A32" i="1"/>
  <c r="A33" i="1"/>
  <c r="A34" i="1"/>
  <c r="A35" i="1"/>
  <c r="K38" i="1"/>
  <c r="K42" i="1"/>
  <c r="K37" i="1"/>
  <c r="K40" i="1"/>
  <c r="K41" i="1"/>
  <c r="K39" i="1"/>
  <c r="A23" i="1"/>
  <c r="A24" i="1"/>
  <c r="A25" i="1"/>
  <c r="A26" i="1"/>
  <c r="A27" i="1"/>
  <c r="A28" i="1"/>
  <c r="A29" i="1"/>
  <c r="A18" i="1"/>
  <c r="A19" i="1"/>
  <c r="A20" i="1"/>
  <c r="A21" i="1"/>
  <c r="A14" i="1"/>
  <c r="A15" i="1"/>
  <c r="A8" i="1"/>
  <c r="A9" i="1"/>
  <c r="A10" i="1"/>
  <c r="A11" i="1"/>
  <c r="K33" i="1"/>
  <c r="K34" i="1"/>
  <c r="K31" i="1"/>
  <c r="K32" i="1"/>
  <c r="K35" i="1"/>
  <c r="K19" i="1"/>
  <c r="K21" i="1"/>
  <c r="K24" i="1"/>
  <c r="K18" i="1"/>
  <c r="K17" i="1"/>
  <c r="K20" i="1"/>
  <c r="K23" i="1"/>
  <c r="K25" i="1"/>
  <c r="K28" i="1"/>
  <c r="K29" i="1"/>
  <c r="K26" i="1"/>
  <c r="K27" i="1"/>
  <c r="K14" i="1"/>
  <c r="K11" i="1"/>
  <c r="K15" i="1"/>
  <c r="K13" i="1"/>
  <c r="K7" i="1"/>
  <c r="K8" i="1"/>
  <c r="K9" i="1"/>
  <c r="K10" i="1"/>
</calcChain>
</file>

<file path=xl/sharedStrings.xml><?xml version="1.0" encoding="utf-8"?>
<sst xmlns="http://schemas.openxmlformats.org/spreadsheetml/2006/main" count="467" uniqueCount="233">
  <si>
    <r>
      <t xml:space="preserve">VIỆN KIỂM SÁT NHÂN DÂN TỐI CAO
</t>
    </r>
    <r>
      <rPr>
        <b/>
        <sz val="14"/>
        <color theme="1"/>
        <rFont val="Times New Roman"/>
        <family val="1"/>
      </rPr>
      <t>HỘI ĐỒNG THI TUYỂN KIỂM SÁT VIÊN</t>
    </r>
  </si>
  <si>
    <t>STT</t>
  </si>
  <si>
    <t>SBD</t>
  </si>
  <si>
    <t>Họ và tên</t>
  </si>
  <si>
    <t>Ngày, tháng, năm sinh</t>
  </si>
  <si>
    <t>Chức danh, chức vụ</t>
  </si>
  <si>
    <t>Đơn vị công tác</t>
  </si>
  <si>
    <t>Khối thi</t>
  </si>
  <si>
    <t>Môn Viết
(Hệ số 2)</t>
  </si>
  <si>
    <t>Môn Trắc nghiệm
(Hệ số 1)</t>
  </si>
  <si>
    <t>Tổng điểm</t>
  </si>
  <si>
    <t>Nam</t>
  </si>
  <si>
    <t>Nữ</t>
  </si>
  <si>
    <t>004</t>
  </si>
  <si>
    <t>Tăng Thị Thu Bắc</t>
  </si>
  <si>
    <t>Trưởng phòng</t>
  </si>
  <si>
    <t>VKSND cấp cao 1</t>
  </si>
  <si>
    <t>Hình sự</t>
  </si>
  <si>
    <t>005</t>
  </si>
  <si>
    <t>Đoàn Thị Bình</t>
  </si>
  <si>
    <t>KSVTC</t>
  </si>
  <si>
    <t>016</t>
  </si>
  <si>
    <t>Nguyễn Huy Hải</t>
  </si>
  <si>
    <t>Phó Trưởng phòng</t>
  </si>
  <si>
    <t>018</t>
  </si>
  <si>
    <t>Khúc Thị Hoàng Hạnh</t>
  </si>
  <si>
    <t>023</t>
  </si>
  <si>
    <t>Nguyễn Huy Hoàng</t>
  </si>
  <si>
    <t>Tư pháp</t>
  </si>
  <si>
    <t>037</t>
  </si>
  <si>
    <t>Nguyễn Thị Thu Mai</t>
  </si>
  <si>
    <t>044</t>
  </si>
  <si>
    <t>Trần Trọng Phú</t>
  </si>
  <si>
    <t>061</t>
  </si>
  <si>
    <t>Nguyễn Văn Tuyến</t>
  </si>
  <si>
    <t>112</t>
  </si>
  <si>
    <t>Vũ Thị Cẩm Anh</t>
  </si>
  <si>
    <t>07/10/1987</t>
  </si>
  <si>
    <t>KSVSC</t>
  </si>
  <si>
    <t>VKSND Cấp cao 1</t>
  </si>
  <si>
    <t>62</t>
  </si>
  <si>
    <t>113</t>
  </si>
  <si>
    <t>Trần Thị Yến Anh</t>
  </si>
  <si>
    <t>17/12/1980</t>
  </si>
  <si>
    <t>56</t>
  </si>
  <si>
    <t>114</t>
  </si>
  <si>
    <t>Lương Văn Dũng</t>
  </si>
  <si>
    <t>31/01/1969</t>
  </si>
  <si>
    <t>40</t>
  </si>
  <si>
    <t>115</t>
  </si>
  <si>
    <t>Trần Trà Giang</t>
  </si>
  <si>
    <t>02/9/1985</t>
  </si>
  <si>
    <t>116</t>
  </si>
  <si>
    <t>Nguyễn Hồng Hạnh</t>
  </si>
  <si>
    <t>12/10/1987</t>
  </si>
  <si>
    <t>66</t>
  </si>
  <si>
    <t>117</t>
  </si>
  <si>
    <t>Đỗ Thị Hường</t>
  </si>
  <si>
    <t>25/7/1980</t>
  </si>
  <si>
    <t>69</t>
  </si>
  <si>
    <t>118</t>
  </si>
  <si>
    <t>Hà Thị Thuỳ Liên</t>
  </si>
  <si>
    <t>27/9/1981</t>
  </si>
  <si>
    <t>Kiểm tra viên</t>
  </si>
  <si>
    <t>55</t>
  </si>
  <si>
    <t>119</t>
  </si>
  <si>
    <t>Phạm Công Lưu</t>
  </si>
  <si>
    <t>13/8/1987</t>
  </si>
  <si>
    <t>60</t>
  </si>
  <si>
    <t>120</t>
  </si>
  <si>
    <t>Trần Thị Hồng Nhung</t>
  </si>
  <si>
    <t>27/6/1985</t>
  </si>
  <si>
    <t>50</t>
  </si>
  <si>
    <t>122</t>
  </si>
  <si>
    <t>Trần Thị Minh Phương</t>
  </si>
  <si>
    <t>06/01//1986</t>
  </si>
  <si>
    <t>68</t>
  </si>
  <si>
    <t>123</t>
  </si>
  <si>
    <t>Nguyễn Anh Thư</t>
  </si>
  <si>
    <t>25/3/1977</t>
  </si>
  <si>
    <t>Chuyên viên</t>
  </si>
  <si>
    <t>124</t>
  </si>
  <si>
    <t>Phan Thị Thu Thuỷ</t>
  </si>
  <si>
    <t>15/8/1985</t>
  </si>
  <si>
    <t>58</t>
  </si>
  <si>
    <t>497</t>
  </si>
  <si>
    <t>Trần Quang Đạt</t>
  </si>
  <si>
    <t>23/8/1982</t>
  </si>
  <si>
    <t>31</t>
  </si>
  <si>
    <t>498</t>
  </si>
  <si>
    <t>Cao Thị Duyên</t>
  </si>
  <si>
    <t>08/8/1989</t>
  </si>
  <si>
    <t>499</t>
  </si>
  <si>
    <t>Võ Thị Thanh Hà</t>
  </si>
  <si>
    <t>19/9/1987</t>
  </si>
  <si>
    <t>500</t>
  </si>
  <si>
    <t>Nguyễn Trọng Huy</t>
  </si>
  <si>
    <t>05/11/1987</t>
  </si>
  <si>
    <t>501</t>
  </si>
  <si>
    <t>Lâm Thị Liên</t>
  </si>
  <si>
    <t>02/4/984</t>
  </si>
  <si>
    <t>63</t>
  </si>
  <si>
    <t>502</t>
  </si>
  <si>
    <t>Trần Thị Thuỳ Linh</t>
  </si>
  <si>
    <t>02/11/1989</t>
  </si>
  <si>
    <t>87</t>
  </si>
  <si>
    <t>503</t>
  </si>
  <si>
    <t>Nguyễn Thị Lý</t>
  </si>
  <si>
    <t>21/5/1989</t>
  </si>
  <si>
    <t>504</t>
  </si>
  <si>
    <t>Ngô Thị Quế</t>
  </si>
  <si>
    <t>13/12/1987</t>
  </si>
  <si>
    <t>505</t>
  </si>
  <si>
    <t>Nguyễn Đình Thắm</t>
  </si>
  <si>
    <t>20/10/1983</t>
  </si>
  <si>
    <t>506</t>
  </si>
  <si>
    <t>Trần Thị Huyền Thương</t>
  </si>
  <si>
    <t>14/8/1989</t>
  </si>
  <si>
    <t>507</t>
  </si>
  <si>
    <t>Trần Vũ Tùng</t>
  </si>
  <si>
    <t>10/02/1986</t>
  </si>
  <si>
    <t>I. KIỂM SÁT VIÊN CAO CẤP KHỐI HÌNH SỰ</t>
  </si>
  <si>
    <t>II. KIỂM SÁT VIÊN CAO CẤP KHỐI TƯ PHÁP</t>
  </si>
  <si>
    <t>III. KIỂM SÁT VIÊN TRUNG CẤP KHỐI HÌNH SỰ</t>
  </si>
  <si>
    <t>IV. KIỂM SÁT VIÊN TRUNG CẤP KHỐI TƯ PHÁP</t>
  </si>
  <si>
    <t>V. KIỂM SÁT VIÊN SƠ CẤP KHỐI HÌNH SỰ</t>
  </si>
  <si>
    <t>VI. KIỂM SÁT VIÊN SƠ CẤP KHỐI TƯ PHÁP</t>
  </si>
  <si>
    <t>034</t>
  </si>
  <si>
    <t>Đoàn Minh Lộc</t>
  </si>
  <si>
    <t>Viện trưởng</t>
  </si>
  <si>
    <t>Hội An, Quảng Nam</t>
  </si>
  <si>
    <t>041</t>
  </si>
  <si>
    <t>Bùi Ngô Ý Nhi</t>
  </si>
  <si>
    <t>29/01/1982</t>
  </si>
  <si>
    <t>VKSND cấp cao 2</t>
  </si>
  <si>
    <t>052</t>
  </si>
  <si>
    <t>Lê Văn Thành</t>
  </si>
  <si>
    <t>Phước Sơn, Quảng Nam</t>
  </si>
  <si>
    <t>025</t>
  </si>
  <si>
    <t>Nguyễn Thị Thanh Huệ</t>
  </si>
  <si>
    <t>20/7/1977</t>
  </si>
  <si>
    <t>060</t>
  </si>
  <si>
    <t>Trần Viết Tuấn</t>
  </si>
  <si>
    <t>20/4/1975</t>
  </si>
  <si>
    <t>001</t>
  </si>
  <si>
    <t xml:space="preserve">Cao Bá Cường </t>
  </si>
  <si>
    <t>02/4/1986</t>
  </si>
  <si>
    <t>VKSND Cấp cao 2</t>
  </si>
  <si>
    <t>002</t>
  </si>
  <si>
    <t xml:space="preserve">Đào Xuân Đông </t>
  </si>
  <si>
    <t>14/3/1984</t>
  </si>
  <si>
    <t>003</t>
  </si>
  <si>
    <t xml:space="preserve">Trịnh Quốc Dũng </t>
  </si>
  <si>
    <t>10/3/1977</t>
  </si>
  <si>
    <t>Ngô Thị Thanh Hiền</t>
  </si>
  <si>
    <t>11/02/1976</t>
  </si>
  <si>
    <t>Trần Thị Lài</t>
  </si>
  <si>
    <t>03/10/1984</t>
  </si>
  <si>
    <t>006</t>
  </si>
  <si>
    <t>Bùi Quốc Tín</t>
  </si>
  <si>
    <t>01/01/1973</t>
  </si>
  <si>
    <t>007</t>
  </si>
  <si>
    <t>Lê Tâm Tứ</t>
  </si>
  <si>
    <t>12/12/1976</t>
  </si>
  <si>
    <t>215</t>
  </si>
  <si>
    <t>Nguyễn Đức Khoa</t>
  </si>
  <si>
    <t>15/01/1982</t>
  </si>
  <si>
    <t>216</t>
  </si>
  <si>
    <t>Đặng Thuỳ Linh</t>
  </si>
  <si>
    <t>03/02/1990</t>
  </si>
  <si>
    <t>217</t>
  </si>
  <si>
    <t>Bùi Thị Thuỷ</t>
  </si>
  <si>
    <t>23/10/1987</t>
  </si>
  <si>
    <t xml:space="preserve">V. KIỂM SÁT VIÊN SƠ CẤP KHỐI HÌNH SỰ </t>
  </si>
  <si>
    <t>008</t>
  </si>
  <si>
    <t>Nguyễn Văn Đảm</t>
  </si>
  <si>
    <t>VKSND cấp cao 3</t>
  </si>
  <si>
    <t>019</t>
  </si>
  <si>
    <t>Phạm Thị Thanh Hoa</t>
  </si>
  <si>
    <t>040</t>
  </si>
  <si>
    <t>Nguyễn Đình Nam</t>
  </si>
  <si>
    <t>064</t>
  </si>
  <si>
    <t>Đoàn Văn Vâng</t>
  </si>
  <si>
    <t>048</t>
  </si>
  <si>
    <t>Trần Đăng Ry</t>
  </si>
  <si>
    <t>Đinh Thanh Bình</t>
  </si>
  <si>
    <t>01/7/1981</t>
  </si>
  <si>
    <t>KTV, Phó Trưởng phòng</t>
  </si>
  <si>
    <t>VKSND Cấp cao 3</t>
  </si>
  <si>
    <t>009</t>
  </si>
  <si>
    <t>Phạm Thị Hồng Diệu</t>
  </si>
  <si>
    <t>12/12/1984</t>
  </si>
  <si>
    <t>010</t>
  </si>
  <si>
    <t>Dương Đức Hải</t>
  </si>
  <si>
    <t>17/6/1973</t>
  </si>
  <si>
    <t>011</t>
  </si>
  <si>
    <t>Bùi Đức Hằng</t>
  </si>
  <si>
    <t>13/4/1983</t>
  </si>
  <si>
    <t>012</t>
  </si>
  <si>
    <t>Lê Anna Hiền</t>
  </si>
  <si>
    <t>02/12/1978</t>
  </si>
  <si>
    <t>013</t>
  </si>
  <si>
    <t>Nguyễn Nam Hưng</t>
  </si>
  <si>
    <t>08/7/1986</t>
  </si>
  <si>
    <t>014</t>
  </si>
  <si>
    <t>Nguyễn Thu Hường</t>
  </si>
  <si>
    <t>03/9/1974</t>
  </si>
  <si>
    <t>015</t>
  </si>
  <si>
    <t>Kim Hoài Linh</t>
  </si>
  <si>
    <t>02/11/1969</t>
  </si>
  <si>
    <t>Hồ Thị Huệ Sương</t>
  </si>
  <si>
    <t>20/10/1980</t>
  </si>
  <si>
    <t>017</t>
  </si>
  <si>
    <t>Trịnh Công Thương</t>
  </si>
  <si>
    <t>24/5/1975</t>
  </si>
  <si>
    <t>Nguyễn Thiên Triệu</t>
  </si>
  <si>
    <t>15/9/1984</t>
  </si>
  <si>
    <t>218</t>
  </si>
  <si>
    <t>Nguyễn Thị Lan</t>
  </si>
  <si>
    <t>29/3/1984</t>
  </si>
  <si>
    <t>219</t>
  </si>
  <si>
    <t>Ngô Chí Nguyện</t>
  </si>
  <si>
    <t>09/8/1985</t>
  </si>
  <si>
    <t>220</t>
  </si>
  <si>
    <t>Nguyễn Thị Hương Thảo</t>
  </si>
  <si>
    <t>20/12/1991</t>
  </si>
  <si>
    <t>221</t>
  </si>
  <si>
    <t>Lê Thị Thiên</t>
  </si>
  <si>
    <t>29/01/1990</t>
  </si>
  <si>
    <r>
      <t xml:space="preserve">KẾT QUẢ THI TUYỂN KIỂM SÁT VIÊN ĐỢT 2 NĂM 2019
VIỆN KIỂM SÁT NHÂN DÂN CẤP CAO 3
</t>
    </r>
    <r>
      <rPr>
        <i/>
        <sz val="14"/>
        <color theme="1"/>
        <rFont val="Times New Roman"/>
        <family val="1"/>
      </rPr>
      <t>(Kèm theo Quyết định số 78/QĐ-VKSTC ngày 13/3/2020 của Chủ tịch HĐTT Kiểm sát viên)</t>
    </r>
  </si>
  <si>
    <t>Ghi chú</t>
  </si>
  <si>
    <r>
      <t xml:space="preserve">KẾT QUẢ THI TUYỂN KIỂM SÁT VIÊN ĐỢT 2 NĂM 2019
VIỆN KIỂM SÁT NHÂN DÂN CẤP CAO 2
</t>
    </r>
    <r>
      <rPr>
        <i/>
        <sz val="14"/>
        <color theme="1"/>
        <rFont val="Times New Roman"/>
        <family val="1"/>
      </rPr>
      <t>(Kèm theo Quyết định số 78/QĐ-VKSTC ngày 13/3/2020 của Chủ tịch HĐTT Kiểm sát viên)</t>
    </r>
  </si>
  <si>
    <r>
      <t xml:space="preserve">KẾT QUẢ THI TUYỂN KIỂM SÁT VIÊN ĐỢT 2 NĂM 2019
VIỆN KIỂM SÁT NHÂN DÂN CẤP CAO 1
</t>
    </r>
    <r>
      <rPr>
        <i/>
        <sz val="14"/>
        <color theme="1"/>
        <rFont val="Times New Roman"/>
        <family val="1"/>
      </rPr>
      <t>(Kèm theo Quyết định số 78/QĐ-VKSTC ngày 13/3/2020 của Chủ tịch HĐTT Kiểm sát viên)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</si>
</sst>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000]d/m/yyyy;@"/>
  </numFmts>
  <fonts count="1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i/>
      <sz val="12"/>
      <color rgb="FFFF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82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164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49" fontId="10" fillId="0" borderId="1" xfId="2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0" fillId="0" borderId="1" xfId="2" applyNumberFormat="1" applyFont="1" applyFill="1" applyBorder="1" applyAlignment="1">
      <alignment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49" fontId="13" fillId="0" borderId="1" xfId="2" applyNumberFormat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164" fontId="13" fillId="0" borderId="1" xfId="2" applyNumberFormat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2" applyNumberFormat="1" applyFont="1" applyFill="1" applyBorder="1" applyAlignment="1">
      <alignment horizontal="center" vertical="center"/>
    </xf>
    <xf numFmtId="0" fontId="13" fillId="0" borderId="1" xfId="2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1" xfId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vertical="center"/>
    </xf>
    <xf numFmtId="0" fontId="10" fillId="0" borderId="1" xfId="2" applyFont="1" applyFill="1" applyBorder="1" applyAlignment="1">
      <alignment vertical="center" wrapText="1"/>
    </xf>
    <xf numFmtId="0" fontId="13" fillId="0" borderId="1" xfId="2" applyFont="1" applyFill="1" applyBorder="1" applyAlignment="1">
      <alignment vertical="center" wrapText="1"/>
    </xf>
    <xf numFmtId="0" fontId="14" fillId="0" borderId="0" xfId="0" applyNumberFormat="1" applyFont="1" applyAlignment="1">
      <alignment horizontal="center" vertical="center"/>
    </xf>
    <xf numFmtId="164" fontId="15" fillId="0" borderId="1" xfId="1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164" fontId="15" fillId="0" borderId="1" xfId="1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7" fillId="0" borderId="1" xfId="2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15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center" vertical="center" wrapText="1"/>
    </xf>
    <xf numFmtId="164" fontId="15" fillId="0" borderId="1" xfId="1" applyNumberFormat="1" applyFont="1" applyBorder="1" applyAlignment="1">
      <alignment horizontal="center" vertical="center" wrapText="1"/>
    </xf>
    <xf numFmtId="0" fontId="15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3" borderId="1" xfId="2" applyNumberFormat="1" applyFont="1" applyFill="1" applyBorder="1" applyAlignment="1">
      <alignment horizontal="center" vertical="center" wrapText="1"/>
    </xf>
    <xf numFmtId="49" fontId="10" fillId="3" borderId="1" xfId="2" applyNumberFormat="1" applyFont="1" applyFill="1" applyBorder="1" applyAlignment="1">
      <alignment horizontal="center" vertical="center" wrapText="1"/>
    </xf>
    <xf numFmtId="49" fontId="10" fillId="3" borderId="1" xfId="2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</cellXfs>
  <cellStyles count="3">
    <cellStyle name="Normal" xfId="0" builtinId="0"/>
    <cellStyle name="Normal 4" xfId="1"/>
    <cellStyle name="Normal 5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211310</xdr:colOff>
      <xdr:row>0</xdr:row>
      <xdr:rowOff>616404</xdr:rowOff>
    </xdr:from>
    <xdr:to>
      <xdr:col>3</xdr:col>
      <xdr:colOff>449035</xdr:colOff>
      <xdr:row>0</xdr:row>
      <xdr:rowOff>623607</xdr:rowOff>
    </xdr:to>
    <xdr:cxnSp macro="">
      <xdr:nvCxnSpPr>
        <xdr:cNvPr id="2" name="Straight Connector 1"/>
        <xdr:cNvCxnSpPr/>
      </xdr:nvCxnSpPr>
      <xdr:spPr>
        <a:xfrm flipV="1">
          <a:off x="897110" y="616404"/>
          <a:ext cx="1666475" cy="72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649940</xdr:colOff>
      <xdr:row>0</xdr:row>
      <xdr:rowOff>504264</xdr:rowOff>
    </xdr:from>
    <xdr:to>
      <xdr:col>2</xdr:col>
      <xdr:colOff>0</xdr:colOff>
      <xdr:row>0</xdr:row>
      <xdr:rowOff>515470</xdr:rowOff>
    </xdr:to>
    <xdr:cxnSp macro="">
      <xdr:nvCxnSpPr>
        <xdr:cNvPr id="3" name="Straight Connector 2"/>
        <xdr:cNvCxnSpPr/>
      </xdr:nvCxnSpPr>
      <xdr:spPr>
        <a:xfrm>
          <a:off x="716615" y="504264"/>
          <a:ext cx="0" cy="112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649940</xdr:colOff>
      <xdr:row>0</xdr:row>
      <xdr:rowOff>504264</xdr:rowOff>
    </xdr:from>
    <xdr:to>
      <xdr:col>2</xdr:col>
      <xdr:colOff>0</xdr:colOff>
      <xdr:row>0</xdr:row>
      <xdr:rowOff>515470</xdr:rowOff>
    </xdr:to>
    <xdr:cxnSp macro="">
      <xdr:nvCxnSpPr>
        <xdr:cNvPr id="3" name="Straight Connector 2"/>
        <xdr:cNvCxnSpPr/>
      </xdr:nvCxnSpPr>
      <xdr:spPr>
        <a:xfrm>
          <a:off x="716615" y="504264"/>
          <a:ext cx="0" cy="112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239885</xdr:colOff>
      <xdr:row>0</xdr:row>
      <xdr:rowOff>702129</xdr:rowOff>
    </xdr:from>
    <xdr:to>
      <xdr:col>3</xdr:col>
      <xdr:colOff>477610</xdr:colOff>
      <xdr:row>0</xdr:row>
      <xdr:rowOff>709332</xdr:rowOff>
    </xdr:to>
    <xdr:cxnSp macro="">
      <xdr:nvCxnSpPr>
        <xdr:cNvPr id="4" name="Straight Connector 3"/>
        <xdr:cNvCxnSpPr/>
      </xdr:nvCxnSpPr>
      <xdr:spPr>
        <a:xfrm flipV="1">
          <a:off x="954260" y="702129"/>
          <a:ext cx="1609325" cy="72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649940</xdr:colOff>
      <xdr:row>0</xdr:row>
      <xdr:rowOff>504264</xdr:rowOff>
    </xdr:from>
    <xdr:to>
      <xdr:col>2</xdr:col>
      <xdr:colOff>0</xdr:colOff>
      <xdr:row>0</xdr:row>
      <xdr:rowOff>515470</xdr:rowOff>
    </xdr:to>
    <xdr:cxnSp macro="">
      <xdr:nvCxnSpPr>
        <xdr:cNvPr id="5" name="Straight Connector 4"/>
        <xdr:cNvCxnSpPr/>
      </xdr:nvCxnSpPr>
      <xdr:spPr>
        <a:xfrm>
          <a:off x="716615" y="504264"/>
          <a:ext cx="0" cy="112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211310</xdr:colOff>
      <xdr:row>0</xdr:row>
      <xdr:rowOff>673554</xdr:rowOff>
    </xdr:from>
    <xdr:to>
      <xdr:col>3</xdr:col>
      <xdr:colOff>449035</xdr:colOff>
      <xdr:row>0</xdr:row>
      <xdr:rowOff>680757</xdr:rowOff>
    </xdr:to>
    <xdr:cxnSp macro="">
      <xdr:nvCxnSpPr>
        <xdr:cNvPr id="2" name="Straight Connector 1"/>
        <xdr:cNvCxnSpPr/>
      </xdr:nvCxnSpPr>
      <xdr:spPr>
        <a:xfrm flipV="1">
          <a:off x="925685" y="673554"/>
          <a:ext cx="1723625" cy="72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649940</xdr:colOff>
      <xdr:row>0</xdr:row>
      <xdr:rowOff>504264</xdr:rowOff>
    </xdr:from>
    <xdr:to>
      <xdr:col>2</xdr:col>
      <xdr:colOff>0</xdr:colOff>
      <xdr:row>0</xdr:row>
      <xdr:rowOff>515470</xdr:rowOff>
    </xdr:to>
    <xdr:cxnSp macro="">
      <xdr:nvCxnSpPr>
        <xdr:cNvPr id="3" name="Straight Connector 2"/>
        <xdr:cNvCxnSpPr/>
      </xdr:nvCxnSpPr>
      <xdr:spPr>
        <a:xfrm>
          <a:off x="716615" y="504264"/>
          <a:ext cx="0" cy="112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"/>
  <sheetViews>
    <sheetView workbookViewId="0">
      <selection activeCell="H15" sqref="H15"/>
    </sheetView>
  </sheetViews>
  <sheetFormatPr defaultRowHeight="18.75" x14ac:dyDescent="0.25"/>
  <cols>
    <col min="1" max="1" width="4.7109375" style="28" customWidth="1"/>
    <col min="2" max="2" width="5.5703125" style="28" bestFit="1" customWidth="1"/>
    <col min="3" max="3" width="22.42578125" style="29" customWidth="1"/>
    <col min="4" max="4" width="11" style="30" customWidth="1"/>
    <col min="5" max="5" width="11.42578125" style="28" customWidth="1"/>
    <col min="6" max="6" width="20.5703125" style="31" customWidth="1"/>
    <col min="7" max="7" width="19.5703125" style="31" customWidth="1"/>
    <col min="8" max="8" width="8.7109375" style="28" customWidth="1"/>
    <col min="9" max="9" width="7.85546875" style="32" customWidth="1"/>
    <col min="10" max="10" width="9.140625" style="28" customWidth="1"/>
    <col min="11" max="11" width="7.7109375" style="32" customWidth="1"/>
    <col min="12" max="12" width="9.7109375" style="28" customWidth="1"/>
    <col min="13" max="16384" width="9.140625" style="28"/>
  </cols>
  <sheetData>
    <row r="1" spans="1:12" s="2" customFormat="1" ht="58.5" customHeight="1" x14ac:dyDescent="0.25">
      <c r="A1" s="68" t="s">
        <v>0</v>
      </c>
      <c r="B1" s="68"/>
      <c r="C1" s="68"/>
      <c r="D1" s="68"/>
      <c r="E1" s="68"/>
      <c r="F1" s="1"/>
      <c r="G1" s="69"/>
      <c r="H1" s="69"/>
      <c r="I1" s="69"/>
      <c r="J1" s="69"/>
      <c r="K1" s="69"/>
      <c r="L1" s="69"/>
    </row>
    <row r="2" spans="1:12" s="2" customFormat="1" ht="57.75" customHeight="1" x14ac:dyDescent="0.25">
      <c r="A2" s="70" t="s">
        <v>232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s="5" customFormat="1" ht="12.75" customHeight="1" x14ac:dyDescent="0.25">
      <c r="A3" s="3"/>
      <c r="B3" s="4"/>
      <c r="D3" s="4"/>
      <c r="E3" s="4"/>
      <c r="F3" s="3"/>
      <c r="G3" s="3"/>
      <c r="I3" s="6"/>
      <c r="K3" s="7"/>
      <c r="L3" s="3"/>
    </row>
    <row r="4" spans="1:12" s="5" customFormat="1" ht="19.5" customHeight="1" x14ac:dyDescent="0.25">
      <c r="A4" s="66" t="s">
        <v>1</v>
      </c>
      <c r="B4" s="72" t="s">
        <v>2</v>
      </c>
      <c r="C4" s="66" t="s">
        <v>3</v>
      </c>
      <c r="D4" s="72" t="s">
        <v>4</v>
      </c>
      <c r="E4" s="72"/>
      <c r="F4" s="66" t="s">
        <v>5</v>
      </c>
      <c r="G4" s="66" t="s">
        <v>6</v>
      </c>
      <c r="H4" s="66" t="s">
        <v>7</v>
      </c>
      <c r="I4" s="65" t="s">
        <v>8</v>
      </c>
      <c r="J4" s="66" t="s">
        <v>9</v>
      </c>
      <c r="K4" s="65" t="s">
        <v>10</v>
      </c>
      <c r="L4" s="67" t="s">
        <v>230</v>
      </c>
    </row>
    <row r="5" spans="1:12" s="5" customFormat="1" ht="33" customHeight="1" x14ac:dyDescent="0.25">
      <c r="A5" s="66"/>
      <c r="B5" s="72"/>
      <c r="C5" s="66"/>
      <c r="D5" s="60" t="s">
        <v>11</v>
      </c>
      <c r="E5" s="60" t="s">
        <v>12</v>
      </c>
      <c r="F5" s="66"/>
      <c r="G5" s="66"/>
      <c r="H5" s="66"/>
      <c r="I5" s="65"/>
      <c r="J5" s="66"/>
      <c r="K5" s="65"/>
      <c r="L5" s="67"/>
    </row>
    <row r="6" spans="1:12" s="8" customFormat="1" ht="20.100000000000001" customHeight="1" x14ac:dyDescent="0.25">
      <c r="A6" s="64" t="s">
        <v>121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s="18" customFormat="1" ht="20.100000000000001" customHeight="1" x14ac:dyDescent="0.25">
      <c r="A7" s="9">
        <v>1</v>
      </c>
      <c r="B7" s="10" t="s">
        <v>24</v>
      </c>
      <c r="C7" s="11" t="s">
        <v>25</v>
      </c>
      <c r="D7" s="12"/>
      <c r="E7" s="13">
        <v>29234</v>
      </c>
      <c r="F7" s="14" t="s">
        <v>23</v>
      </c>
      <c r="G7" s="15" t="s">
        <v>16</v>
      </c>
      <c r="H7" s="14" t="s">
        <v>17</v>
      </c>
      <c r="I7" s="16">
        <v>80</v>
      </c>
      <c r="J7" s="17">
        <v>82</v>
      </c>
      <c r="K7" s="9">
        <f>(I7*2)+J7</f>
        <v>242</v>
      </c>
      <c r="L7" s="15"/>
    </row>
    <row r="8" spans="1:12" s="18" customFormat="1" ht="20.100000000000001" customHeight="1" x14ac:dyDescent="0.25">
      <c r="A8" s="9">
        <f>A7+1</f>
        <v>2</v>
      </c>
      <c r="B8" s="10" t="s">
        <v>21</v>
      </c>
      <c r="C8" s="11" t="s">
        <v>22</v>
      </c>
      <c r="D8" s="13">
        <v>29010</v>
      </c>
      <c r="E8" s="13"/>
      <c r="F8" s="14" t="s">
        <v>23</v>
      </c>
      <c r="G8" s="15" t="s">
        <v>16</v>
      </c>
      <c r="H8" s="14" t="s">
        <v>17</v>
      </c>
      <c r="I8" s="16">
        <v>55</v>
      </c>
      <c r="J8" s="17">
        <v>88</v>
      </c>
      <c r="K8" s="9">
        <f>(I8*2)+J8</f>
        <v>198</v>
      </c>
      <c r="L8" s="15"/>
    </row>
    <row r="9" spans="1:12" s="18" customFormat="1" ht="20.100000000000001" customHeight="1" x14ac:dyDescent="0.25">
      <c r="A9" s="9">
        <f t="shared" ref="A9:A11" si="0">A8+1</f>
        <v>3</v>
      </c>
      <c r="B9" s="10" t="s">
        <v>18</v>
      </c>
      <c r="C9" s="11" t="s">
        <v>19</v>
      </c>
      <c r="D9" s="12"/>
      <c r="E9" s="13">
        <v>27729</v>
      </c>
      <c r="F9" s="10" t="s">
        <v>20</v>
      </c>
      <c r="G9" s="15" t="s">
        <v>16</v>
      </c>
      <c r="H9" s="14" t="s">
        <v>17</v>
      </c>
      <c r="I9" s="16">
        <v>60</v>
      </c>
      <c r="J9" s="17">
        <v>72</v>
      </c>
      <c r="K9" s="9">
        <f>(I9*2)+J9</f>
        <v>192</v>
      </c>
      <c r="L9" s="15"/>
    </row>
    <row r="10" spans="1:12" s="18" customFormat="1" ht="20.100000000000001" customHeight="1" x14ac:dyDescent="0.25">
      <c r="A10" s="9">
        <f t="shared" si="0"/>
        <v>4</v>
      </c>
      <c r="B10" s="10" t="s">
        <v>13</v>
      </c>
      <c r="C10" s="11" t="s">
        <v>14</v>
      </c>
      <c r="D10" s="12"/>
      <c r="E10" s="13">
        <v>26944</v>
      </c>
      <c r="F10" s="14" t="s">
        <v>15</v>
      </c>
      <c r="G10" s="15" t="s">
        <v>16</v>
      </c>
      <c r="H10" s="14" t="s">
        <v>17</v>
      </c>
      <c r="I10" s="16">
        <v>43</v>
      </c>
      <c r="J10" s="17">
        <v>68</v>
      </c>
      <c r="K10" s="9">
        <f>(I10*2)+J10</f>
        <v>154</v>
      </c>
      <c r="L10" s="15"/>
    </row>
    <row r="11" spans="1:12" s="18" customFormat="1" ht="20.100000000000001" customHeight="1" x14ac:dyDescent="0.25">
      <c r="A11" s="9">
        <f t="shared" si="0"/>
        <v>5</v>
      </c>
      <c r="B11" s="10" t="s">
        <v>31</v>
      </c>
      <c r="C11" s="11" t="s">
        <v>32</v>
      </c>
      <c r="D11" s="13">
        <v>25080</v>
      </c>
      <c r="E11" s="13"/>
      <c r="F11" s="15" t="s">
        <v>20</v>
      </c>
      <c r="G11" s="15" t="s">
        <v>16</v>
      </c>
      <c r="H11" s="14" t="s">
        <v>17</v>
      </c>
      <c r="I11" s="16">
        <v>30</v>
      </c>
      <c r="J11" s="17">
        <v>58</v>
      </c>
      <c r="K11" s="9">
        <f>(I11*2)+J11</f>
        <v>118</v>
      </c>
      <c r="L11" s="15"/>
    </row>
    <row r="12" spans="1:12" s="18" customFormat="1" ht="20.100000000000001" customHeight="1" x14ac:dyDescent="0.25">
      <c r="A12" s="64" t="s">
        <v>122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</row>
    <row r="13" spans="1:12" s="18" customFormat="1" ht="20.100000000000001" customHeight="1" x14ac:dyDescent="0.25">
      <c r="A13" s="9">
        <v>1</v>
      </c>
      <c r="B13" s="10" t="s">
        <v>26</v>
      </c>
      <c r="C13" s="11" t="s">
        <v>27</v>
      </c>
      <c r="D13" s="13">
        <v>28220</v>
      </c>
      <c r="E13" s="13"/>
      <c r="F13" s="15" t="s">
        <v>20</v>
      </c>
      <c r="G13" s="15" t="s">
        <v>16</v>
      </c>
      <c r="H13" s="14" t="s">
        <v>28</v>
      </c>
      <c r="I13" s="16">
        <v>75</v>
      </c>
      <c r="J13" s="17">
        <v>82</v>
      </c>
      <c r="K13" s="9">
        <f>(I13*2)+J13</f>
        <v>232</v>
      </c>
      <c r="L13" s="15"/>
    </row>
    <row r="14" spans="1:12" s="18" customFormat="1" ht="20.100000000000001" customHeight="1" x14ac:dyDescent="0.25">
      <c r="A14" s="9">
        <f>A13+1</f>
        <v>2</v>
      </c>
      <c r="B14" s="10" t="s">
        <v>33</v>
      </c>
      <c r="C14" s="11" t="s">
        <v>34</v>
      </c>
      <c r="D14" s="13">
        <v>27638</v>
      </c>
      <c r="E14" s="13"/>
      <c r="F14" s="14" t="s">
        <v>15</v>
      </c>
      <c r="G14" s="15" t="s">
        <v>16</v>
      </c>
      <c r="H14" s="14" t="s">
        <v>28</v>
      </c>
      <c r="I14" s="16">
        <v>55</v>
      </c>
      <c r="J14" s="17">
        <v>92</v>
      </c>
      <c r="K14" s="9">
        <f>(I14*2)+J14</f>
        <v>202</v>
      </c>
      <c r="L14" s="15"/>
    </row>
    <row r="15" spans="1:12" s="18" customFormat="1" ht="20.100000000000001" customHeight="1" x14ac:dyDescent="0.25">
      <c r="A15" s="9">
        <f>A14+1</f>
        <v>3</v>
      </c>
      <c r="B15" s="10" t="s">
        <v>29</v>
      </c>
      <c r="C15" s="11" t="s">
        <v>30</v>
      </c>
      <c r="D15" s="12"/>
      <c r="E15" s="13">
        <v>27088</v>
      </c>
      <c r="F15" s="15" t="s">
        <v>20</v>
      </c>
      <c r="G15" s="15" t="s">
        <v>16</v>
      </c>
      <c r="H15" s="14" t="s">
        <v>28</v>
      </c>
      <c r="I15" s="16">
        <v>50</v>
      </c>
      <c r="J15" s="17">
        <v>68</v>
      </c>
      <c r="K15" s="9">
        <f>(I15*2)+J15</f>
        <v>168</v>
      </c>
      <c r="L15" s="15"/>
    </row>
    <row r="16" spans="1:12" s="8" customFormat="1" ht="20.100000000000001" customHeight="1" x14ac:dyDescent="0.25">
      <c r="A16" s="63" t="s">
        <v>123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</row>
    <row r="17" spans="1:12" s="20" customFormat="1" ht="20.100000000000001" customHeight="1" x14ac:dyDescent="0.25">
      <c r="A17" s="9">
        <v>1</v>
      </c>
      <c r="B17" s="10" t="s">
        <v>65</v>
      </c>
      <c r="C17" s="19" t="s">
        <v>66</v>
      </c>
      <c r="D17" s="10" t="s">
        <v>67</v>
      </c>
      <c r="E17" s="10"/>
      <c r="F17" s="10" t="s">
        <v>38</v>
      </c>
      <c r="G17" s="10" t="s">
        <v>39</v>
      </c>
      <c r="H17" s="10" t="s">
        <v>17</v>
      </c>
      <c r="I17" s="9" t="s">
        <v>68</v>
      </c>
      <c r="J17" s="9">
        <v>90</v>
      </c>
      <c r="K17" s="9">
        <f>(I17*2)+J17</f>
        <v>210</v>
      </c>
      <c r="L17" s="10"/>
    </row>
    <row r="18" spans="1:12" s="20" customFormat="1" ht="20.100000000000001" customHeight="1" x14ac:dyDescent="0.25">
      <c r="A18" s="9">
        <f>A17+1</f>
        <v>2</v>
      </c>
      <c r="B18" s="10" t="s">
        <v>69</v>
      </c>
      <c r="C18" s="19" t="s">
        <v>70</v>
      </c>
      <c r="D18" s="15"/>
      <c r="E18" s="10" t="s">
        <v>71</v>
      </c>
      <c r="F18" s="10" t="s">
        <v>38</v>
      </c>
      <c r="G18" s="10" t="s">
        <v>39</v>
      </c>
      <c r="H18" s="10" t="s">
        <v>17</v>
      </c>
      <c r="I18" s="9" t="s">
        <v>72</v>
      </c>
      <c r="J18" s="9">
        <v>86</v>
      </c>
      <c r="K18" s="9">
        <f>(I18*2)+J18</f>
        <v>186</v>
      </c>
      <c r="L18" s="10"/>
    </row>
    <row r="19" spans="1:12" s="20" customFormat="1" ht="20.100000000000001" customHeight="1" x14ac:dyDescent="0.25">
      <c r="A19" s="9">
        <f t="shared" ref="A19:A21" si="1">A18+1</f>
        <v>3</v>
      </c>
      <c r="B19" s="10" t="s">
        <v>81</v>
      </c>
      <c r="C19" s="19" t="s">
        <v>82</v>
      </c>
      <c r="D19" s="15"/>
      <c r="E19" s="10" t="s">
        <v>83</v>
      </c>
      <c r="F19" s="10" t="s">
        <v>38</v>
      </c>
      <c r="G19" s="10" t="s">
        <v>39</v>
      </c>
      <c r="H19" s="10" t="s">
        <v>17</v>
      </c>
      <c r="I19" s="9" t="s">
        <v>84</v>
      </c>
      <c r="J19" s="9">
        <v>68</v>
      </c>
      <c r="K19" s="9">
        <f>(I19*2)+J19</f>
        <v>184</v>
      </c>
      <c r="L19" s="10"/>
    </row>
    <row r="20" spans="1:12" s="20" customFormat="1" ht="20.100000000000001" customHeight="1" x14ac:dyDescent="0.25">
      <c r="A20" s="9">
        <f t="shared" si="1"/>
        <v>4</v>
      </c>
      <c r="B20" s="10" t="s">
        <v>60</v>
      </c>
      <c r="C20" s="19" t="s">
        <v>61</v>
      </c>
      <c r="D20" s="15"/>
      <c r="E20" s="10" t="s">
        <v>62</v>
      </c>
      <c r="F20" s="10" t="s">
        <v>63</v>
      </c>
      <c r="G20" s="10" t="s">
        <v>39</v>
      </c>
      <c r="H20" s="10" t="s">
        <v>17</v>
      </c>
      <c r="I20" s="9" t="s">
        <v>64</v>
      </c>
      <c r="J20" s="9">
        <v>70</v>
      </c>
      <c r="K20" s="9">
        <f>(I20*2)+J20</f>
        <v>180</v>
      </c>
      <c r="L20" s="10"/>
    </row>
    <row r="21" spans="1:12" s="20" customFormat="1" ht="20.100000000000001" customHeight="1" x14ac:dyDescent="0.25">
      <c r="A21" s="9">
        <f t="shared" si="1"/>
        <v>5</v>
      </c>
      <c r="B21" s="10" t="s">
        <v>77</v>
      </c>
      <c r="C21" s="22" t="s">
        <v>78</v>
      </c>
      <c r="D21" s="15"/>
      <c r="E21" s="10" t="s">
        <v>79</v>
      </c>
      <c r="F21" s="10" t="s">
        <v>80</v>
      </c>
      <c r="G21" s="10" t="s">
        <v>39</v>
      </c>
      <c r="H21" s="10" t="s">
        <v>17</v>
      </c>
      <c r="I21" s="9" t="s">
        <v>48</v>
      </c>
      <c r="J21" s="9">
        <v>50</v>
      </c>
      <c r="K21" s="9">
        <f>(I21*2)+J21</f>
        <v>130</v>
      </c>
      <c r="L21" s="10"/>
    </row>
    <row r="22" spans="1:12" s="20" customFormat="1" ht="20.100000000000001" customHeight="1" x14ac:dyDescent="0.25">
      <c r="A22" s="63" t="s">
        <v>124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</row>
    <row r="23" spans="1:12" s="20" customFormat="1" ht="20.100000000000001" customHeight="1" x14ac:dyDescent="0.25">
      <c r="A23" s="9">
        <f>1</f>
        <v>1</v>
      </c>
      <c r="B23" s="10" t="s">
        <v>56</v>
      </c>
      <c r="C23" s="19" t="s">
        <v>57</v>
      </c>
      <c r="D23" s="15"/>
      <c r="E23" s="10" t="s">
        <v>58</v>
      </c>
      <c r="F23" s="10" t="s">
        <v>38</v>
      </c>
      <c r="G23" s="10" t="s">
        <v>39</v>
      </c>
      <c r="H23" s="10" t="s">
        <v>28</v>
      </c>
      <c r="I23" s="9" t="s">
        <v>59</v>
      </c>
      <c r="J23" s="9">
        <v>78</v>
      </c>
      <c r="K23" s="9">
        <f t="shared" ref="K23:K29" si="2">(I23*2)+J23</f>
        <v>216</v>
      </c>
      <c r="L23" s="10"/>
    </row>
    <row r="24" spans="1:12" s="20" customFormat="1" ht="20.100000000000001" customHeight="1" x14ac:dyDescent="0.25">
      <c r="A24" s="9">
        <f>A23+1</f>
        <v>2</v>
      </c>
      <c r="B24" s="10" t="s">
        <v>73</v>
      </c>
      <c r="C24" s="19" t="s">
        <v>74</v>
      </c>
      <c r="D24" s="15"/>
      <c r="E24" s="10" t="s">
        <v>75</v>
      </c>
      <c r="F24" s="10" t="s">
        <v>38</v>
      </c>
      <c r="G24" s="10" t="s">
        <v>39</v>
      </c>
      <c r="H24" s="10" t="s">
        <v>28</v>
      </c>
      <c r="I24" s="9" t="s">
        <v>76</v>
      </c>
      <c r="J24" s="9">
        <v>78</v>
      </c>
      <c r="K24" s="9">
        <f t="shared" si="2"/>
        <v>214</v>
      </c>
      <c r="L24" s="10"/>
    </row>
    <row r="25" spans="1:12" s="21" customFormat="1" ht="20.100000000000001" customHeight="1" x14ac:dyDescent="0.25">
      <c r="A25" s="9">
        <f t="shared" ref="A25:A29" si="3">A24+1</f>
        <v>3</v>
      </c>
      <c r="B25" s="10" t="s">
        <v>52</v>
      </c>
      <c r="C25" s="19" t="s">
        <v>53</v>
      </c>
      <c r="D25" s="15"/>
      <c r="E25" s="10" t="s">
        <v>54</v>
      </c>
      <c r="F25" s="10" t="s">
        <v>38</v>
      </c>
      <c r="G25" s="10" t="s">
        <v>39</v>
      </c>
      <c r="H25" s="10" t="s">
        <v>28</v>
      </c>
      <c r="I25" s="9" t="s">
        <v>55</v>
      </c>
      <c r="J25" s="9">
        <v>78</v>
      </c>
      <c r="K25" s="9">
        <f t="shared" si="2"/>
        <v>210</v>
      </c>
      <c r="L25" s="10"/>
    </row>
    <row r="26" spans="1:12" s="20" customFormat="1" ht="20.100000000000001" customHeight="1" x14ac:dyDescent="0.25">
      <c r="A26" s="9">
        <f t="shared" si="3"/>
        <v>4</v>
      </c>
      <c r="B26" s="10" t="s">
        <v>41</v>
      </c>
      <c r="C26" s="19" t="s">
        <v>42</v>
      </c>
      <c r="D26" s="15"/>
      <c r="E26" s="10" t="s">
        <v>43</v>
      </c>
      <c r="F26" s="10" t="s">
        <v>38</v>
      </c>
      <c r="G26" s="10" t="s">
        <v>39</v>
      </c>
      <c r="H26" s="10" t="s">
        <v>28</v>
      </c>
      <c r="I26" s="9" t="s">
        <v>44</v>
      </c>
      <c r="J26" s="9">
        <v>88</v>
      </c>
      <c r="K26" s="9">
        <f t="shared" si="2"/>
        <v>200</v>
      </c>
      <c r="L26" s="10"/>
    </row>
    <row r="27" spans="1:12" s="61" customFormat="1" ht="20.100000000000001" customHeight="1" x14ac:dyDescent="0.25">
      <c r="A27" s="78">
        <f t="shared" si="3"/>
        <v>5</v>
      </c>
      <c r="B27" s="79" t="s">
        <v>35</v>
      </c>
      <c r="C27" s="80" t="s">
        <v>36</v>
      </c>
      <c r="D27" s="81"/>
      <c r="E27" s="79" t="s">
        <v>37</v>
      </c>
      <c r="F27" s="79" t="s">
        <v>38</v>
      </c>
      <c r="G27" s="79" t="s">
        <v>39</v>
      </c>
      <c r="H27" s="79" t="s">
        <v>28</v>
      </c>
      <c r="I27" s="78" t="s">
        <v>40</v>
      </c>
      <c r="J27" s="78">
        <v>74</v>
      </c>
      <c r="K27" s="78">
        <f t="shared" si="2"/>
        <v>198</v>
      </c>
      <c r="L27" s="79"/>
    </row>
    <row r="28" spans="1:12" s="20" customFormat="1" ht="20.100000000000001" customHeight="1" x14ac:dyDescent="0.25">
      <c r="A28" s="9">
        <f t="shared" si="3"/>
        <v>6</v>
      </c>
      <c r="B28" s="10" t="s">
        <v>49</v>
      </c>
      <c r="C28" s="19" t="s">
        <v>50</v>
      </c>
      <c r="D28" s="15"/>
      <c r="E28" s="10" t="s">
        <v>51</v>
      </c>
      <c r="F28" s="10" t="s">
        <v>38</v>
      </c>
      <c r="G28" s="10" t="s">
        <v>39</v>
      </c>
      <c r="H28" s="10" t="s">
        <v>28</v>
      </c>
      <c r="I28" s="9" t="s">
        <v>48</v>
      </c>
      <c r="J28" s="9">
        <v>84</v>
      </c>
      <c r="K28" s="9">
        <f t="shared" si="2"/>
        <v>164</v>
      </c>
      <c r="L28" s="10"/>
    </row>
    <row r="29" spans="1:12" s="20" customFormat="1" ht="20.100000000000001" customHeight="1" x14ac:dyDescent="0.25">
      <c r="A29" s="9">
        <f t="shared" si="3"/>
        <v>7</v>
      </c>
      <c r="B29" s="10" t="s">
        <v>45</v>
      </c>
      <c r="C29" s="19" t="s">
        <v>46</v>
      </c>
      <c r="D29" s="10" t="s">
        <v>47</v>
      </c>
      <c r="E29" s="10"/>
      <c r="F29" s="10" t="s">
        <v>38</v>
      </c>
      <c r="G29" s="10" t="s">
        <v>39</v>
      </c>
      <c r="H29" s="10" t="s">
        <v>28</v>
      </c>
      <c r="I29" s="9" t="s">
        <v>48</v>
      </c>
      <c r="J29" s="9">
        <v>56</v>
      </c>
      <c r="K29" s="9">
        <f t="shared" si="2"/>
        <v>136</v>
      </c>
      <c r="L29" s="10"/>
    </row>
    <row r="30" spans="1:12" s="20" customFormat="1" ht="20.100000000000001" customHeight="1" x14ac:dyDescent="0.25">
      <c r="A30" s="63" t="s">
        <v>125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</row>
    <row r="31" spans="1:12" s="18" customFormat="1" ht="20.100000000000001" customHeight="1" x14ac:dyDescent="0.25">
      <c r="A31" s="9">
        <v>1</v>
      </c>
      <c r="B31" s="23" t="s">
        <v>106</v>
      </c>
      <c r="C31" s="19" t="s">
        <v>107</v>
      </c>
      <c r="D31" s="15"/>
      <c r="E31" s="10" t="s">
        <v>108</v>
      </c>
      <c r="F31" s="24" t="s">
        <v>63</v>
      </c>
      <c r="G31" s="25" t="s">
        <v>39</v>
      </c>
      <c r="H31" s="10" t="s">
        <v>17</v>
      </c>
      <c r="I31" s="9" t="s">
        <v>101</v>
      </c>
      <c r="J31" s="9">
        <v>80</v>
      </c>
      <c r="K31" s="16">
        <f>(I31*2)+J31</f>
        <v>206</v>
      </c>
      <c r="L31" s="15"/>
    </row>
    <row r="32" spans="1:12" s="18" customFormat="1" ht="20.100000000000001" customHeight="1" x14ac:dyDescent="0.25">
      <c r="A32" s="9">
        <f>A31+1</f>
        <v>2</v>
      </c>
      <c r="B32" s="23" t="s">
        <v>95</v>
      </c>
      <c r="C32" s="19" t="s">
        <v>96</v>
      </c>
      <c r="D32" s="10" t="s">
        <v>97</v>
      </c>
      <c r="E32" s="10"/>
      <c r="F32" s="24" t="s">
        <v>63</v>
      </c>
      <c r="G32" s="25" t="s">
        <v>39</v>
      </c>
      <c r="H32" s="10" t="s">
        <v>17</v>
      </c>
      <c r="I32" s="9" t="s">
        <v>64</v>
      </c>
      <c r="J32" s="9">
        <v>90</v>
      </c>
      <c r="K32" s="16">
        <f>(I32*2)+J32</f>
        <v>200</v>
      </c>
      <c r="L32" s="15"/>
    </row>
    <row r="33" spans="1:47" s="18" customFormat="1" ht="20.100000000000001" customHeight="1" x14ac:dyDescent="0.25">
      <c r="A33" s="9">
        <f t="shared" ref="A33:A35" si="4">A32+1</f>
        <v>3</v>
      </c>
      <c r="B33" s="23" t="s">
        <v>118</v>
      </c>
      <c r="C33" s="19" t="s">
        <v>119</v>
      </c>
      <c r="D33" s="10" t="s">
        <v>120</v>
      </c>
      <c r="E33" s="10"/>
      <c r="F33" s="24" t="s">
        <v>63</v>
      </c>
      <c r="G33" s="25" t="s">
        <v>39</v>
      </c>
      <c r="H33" s="10" t="s">
        <v>17</v>
      </c>
      <c r="I33" s="9" t="s">
        <v>72</v>
      </c>
      <c r="J33" s="9">
        <v>90</v>
      </c>
      <c r="K33" s="16">
        <f>(I33*2)+J33</f>
        <v>190</v>
      </c>
      <c r="L33" s="15"/>
    </row>
    <row r="34" spans="1:47" s="18" customFormat="1" ht="20.100000000000001" customHeight="1" x14ac:dyDescent="0.25">
      <c r="A34" s="9">
        <f t="shared" si="4"/>
        <v>4</v>
      </c>
      <c r="B34" s="23" t="s">
        <v>109</v>
      </c>
      <c r="C34" s="19" t="s">
        <v>110</v>
      </c>
      <c r="D34" s="15"/>
      <c r="E34" s="10" t="s">
        <v>111</v>
      </c>
      <c r="F34" s="24" t="s">
        <v>63</v>
      </c>
      <c r="G34" s="25" t="s">
        <v>39</v>
      </c>
      <c r="H34" s="10" t="s">
        <v>17</v>
      </c>
      <c r="I34" s="9" t="s">
        <v>64</v>
      </c>
      <c r="J34" s="9">
        <v>78</v>
      </c>
      <c r="K34" s="16">
        <f>(I34*2)+J34</f>
        <v>188</v>
      </c>
      <c r="L34" s="15"/>
    </row>
    <row r="35" spans="1:47" s="18" customFormat="1" ht="20.100000000000001" customHeight="1" x14ac:dyDescent="0.25">
      <c r="A35" s="9">
        <f t="shared" si="4"/>
        <v>5</v>
      </c>
      <c r="B35" s="23" t="s">
        <v>85</v>
      </c>
      <c r="C35" s="19" t="s">
        <v>86</v>
      </c>
      <c r="D35" s="10" t="s">
        <v>87</v>
      </c>
      <c r="E35" s="24"/>
      <c r="F35" s="24" t="s">
        <v>63</v>
      </c>
      <c r="G35" s="25" t="s">
        <v>39</v>
      </c>
      <c r="H35" s="10" t="s">
        <v>17</v>
      </c>
      <c r="I35" s="9" t="s">
        <v>88</v>
      </c>
      <c r="J35" s="9">
        <v>74</v>
      </c>
      <c r="K35" s="16">
        <f>(I35*2)+J35</f>
        <v>136</v>
      </c>
      <c r="L35" s="15"/>
    </row>
    <row r="36" spans="1:47" ht="20.100000000000001" customHeight="1" x14ac:dyDescent="0.25">
      <c r="A36" s="63" t="s">
        <v>126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</row>
    <row r="37" spans="1:47" s="18" customFormat="1" ht="20.100000000000001" customHeight="1" x14ac:dyDescent="0.25">
      <c r="A37" s="9">
        <v>1</v>
      </c>
      <c r="B37" s="23" t="s">
        <v>102</v>
      </c>
      <c r="C37" s="26" t="s">
        <v>103</v>
      </c>
      <c r="D37" s="15"/>
      <c r="E37" s="10" t="s">
        <v>104</v>
      </c>
      <c r="F37" s="24" t="s">
        <v>63</v>
      </c>
      <c r="G37" s="25" t="s">
        <v>39</v>
      </c>
      <c r="H37" s="10" t="s">
        <v>28</v>
      </c>
      <c r="I37" s="9" t="s">
        <v>105</v>
      </c>
      <c r="J37" s="9">
        <v>94</v>
      </c>
      <c r="K37" s="16">
        <f t="shared" ref="K37:K42" si="5">(I37*2)+J37</f>
        <v>268</v>
      </c>
      <c r="L37" s="36"/>
    </row>
    <row r="38" spans="1:47" s="18" customFormat="1" ht="20.100000000000001" customHeight="1" x14ac:dyDescent="0.25">
      <c r="A38" s="9">
        <f>A37+1</f>
        <v>2</v>
      </c>
      <c r="B38" s="23" t="s">
        <v>115</v>
      </c>
      <c r="C38" s="19" t="s">
        <v>116</v>
      </c>
      <c r="D38" s="15"/>
      <c r="E38" s="10" t="s">
        <v>117</v>
      </c>
      <c r="F38" s="24" t="s">
        <v>63</v>
      </c>
      <c r="G38" s="25" t="s">
        <v>39</v>
      </c>
      <c r="H38" s="10" t="s">
        <v>28</v>
      </c>
      <c r="I38" s="9" t="s">
        <v>76</v>
      </c>
      <c r="J38" s="9">
        <v>76</v>
      </c>
      <c r="K38" s="16">
        <f t="shared" si="5"/>
        <v>212</v>
      </c>
      <c r="L38" s="15"/>
    </row>
    <row r="39" spans="1:47" s="18" customFormat="1" ht="20.100000000000001" customHeight="1" x14ac:dyDescent="0.25">
      <c r="A39" s="9">
        <f t="shared" ref="A39:A42" si="6">A38+1</f>
        <v>3</v>
      </c>
      <c r="B39" s="23" t="s">
        <v>89</v>
      </c>
      <c r="C39" s="19" t="s">
        <v>90</v>
      </c>
      <c r="D39" s="15"/>
      <c r="E39" s="10" t="s">
        <v>91</v>
      </c>
      <c r="F39" s="24" t="s">
        <v>63</v>
      </c>
      <c r="G39" s="25" t="s">
        <v>39</v>
      </c>
      <c r="H39" s="10" t="s">
        <v>28</v>
      </c>
      <c r="I39" s="9" t="s">
        <v>68</v>
      </c>
      <c r="J39" s="9">
        <v>84</v>
      </c>
      <c r="K39" s="16">
        <f t="shared" si="5"/>
        <v>204</v>
      </c>
      <c r="L39" s="15"/>
    </row>
    <row r="40" spans="1:47" s="18" customFormat="1" ht="20.100000000000001" customHeight="1" x14ac:dyDescent="0.25">
      <c r="A40" s="9">
        <f t="shared" si="6"/>
        <v>4</v>
      </c>
      <c r="B40" s="23" t="s">
        <v>98</v>
      </c>
      <c r="C40" s="19" t="s">
        <v>99</v>
      </c>
      <c r="D40" s="15"/>
      <c r="E40" s="10" t="s">
        <v>100</v>
      </c>
      <c r="F40" s="24" t="s">
        <v>63</v>
      </c>
      <c r="G40" s="25" t="s">
        <v>39</v>
      </c>
      <c r="H40" s="10" t="s">
        <v>28</v>
      </c>
      <c r="I40" s="9" t="s">
        <v>101</v>
      </c>
      <c r="J40" s="9">
        <v>76</v>
      </c>
      <c r="K40" s="16">
        <f t="shared" si="5"/>
        <v>202</v>
      </c>
      <c r="L40" s="15"/>
    </row>
    <row r="41" spans="1:47" s="18" customFormat="1" ht="20.100000000000001" customHeight="1" x14ac:dyDescent="0.25">
      <c r="A41" s="9">
        <f t="shared" si="6"/>
        <v>5</v>
      </c>
      <c r="B41" s="23" t="s">
        <v>92</v>
      </c>
      <c r="C41" s="19" t="s">
        <v>93</v>
      </c>
      <c r="D41" s="15"/>
      <c r="E41" s="10" t="s">
        <v>94</v>
      </c>
      <c r="F41" s="24" t="s">
        <v>63</v>
      </c>
      <c r="G41" s="25" t="s">
        <v>39</v>
      </c>
      <c r="H41" s="10" t="s">
        <v>28</v>
      </c>
      <c r="I41" s="9" t="s">
        <v>64</v>
      </c>
      <c r="J41" s="9">
        <v>82</v>
      </c>
      <c r="K41" s="16">
        <f t="shared" si="5"/>
        <v>192</v>
      </c>
      <c r="L41" s="15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1:47" s="27" customFormat="1" ht="20.100000000000001" customHeight="1" x14ac:dyDescent="0.25">
      <c r="A42" s="9">
        <f t="shared" si="6"/>
        <v>6</v>
      </c>
      <c r="B42" s="23" t="s">
        <v>112</v>
      </c>
      <c r="C42" s="19" t="s">
        <v>113</v>
      </c>
      <c r="D42" s="10" t="s">
        <v>114</v>
      </c>
      <c r="E42" s="10"/>
      <c r="F42" s="24" t="s">
        <v>63</v>
      </c>
      <c r="G42" s="25" t="s">
        <v>39</v>
      </c>
      <c r="H42" s="10" t="s">
        <v>28</v>
      </c>
      <c r="I42" s="9" t="s">
        <v>72</v>
      </c>
      <c r="J42" s="9">
        <v>76</v>
      </c>
      <c r="K42" s="16">
        <f t="shared" si="5"/>
        <v>176</v>
      </c>
      <c r="L42" s="15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1:47" ht="20.100000000000001" customHeight="1" x14ac:dyDescent="0.25"/>
  </sheetData>
  <sortState ref="A37:L42">
    <sortCondition descending="1" ref="L37:L42"/>
  </sortState>
  <mergeCells count="20">
    <mergeCell ref="A1:E1"/>
    <mergeCell ref="G1:L1"/>
    <mergeCell ref="A2:L2"/>
    <mergeCell ref="A4:A5"/>
    <mergeCell ref="B4:B5"/>
    <mergeCell ref="C4:C5"/>
    <mergeCell ref="D4:E4"/>
    <mergeCell ref="F4:F5"/>
    <mergeCell ref="G4:G5"/>
    <mergeCell ref="H4:H5"/>
    <mergeCell ref="A30:L30"/>
    <mergeCell ref="A12:L12"/>
    <mergeCell ref="A22:L22"/>
    <mergeCell ref="A36:L36"/>
    <mergeCell ref="I4:I5"/>
    <mergeCell ref="J4:J5"/>
    <mergeCell ref="K4:K5"/>
    <mergeCell ref="L4:L5"/>
    <mergeCell ref="A6:L6"/>
    <mergeCell ref="A16:L16"/>
  </mergeCells>
  <pageMargins left="0.2" right="0.2" top="0.32" bottom="0.33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10" workbookViewId="0">
      <selection activeCell="G25" sqref="G25"/>
    </sheetView>
  </sheetViews>
  <sheetFormatPr defaultRowHeight="18.75" x14ac:dyDescent="0.25"/>
  <cols>
    <col min="1" max="1" width="5.140625" style="28" bestFit="1" customWidth="1"/>
    <col min="2" max="2" width="5.5703125" style="28" bestFit="1" customWidth="1"/>
    <col min="3" max="3" width="21.85546875" style="29" customWidth="1"/>
    <col min="4" max="4" width="11.85546875" style="30" bestFit="1" customWidth="1"/>
    <col min="5" max="5" width="11.5703125" style="28" customWidth="1"/>
    <col min="6" max="6" width="16.42578125" style="31" customWidth="1"/>
    <col min="7" max="7" width="22.28515625" style="31" customWidth="1"/>
    <col min="8" max="8" width="8.7109375" style="28" customWidth="1"/>
    <col min="9" max="9" width="7.85546875" style="32" customWidth="1"/>
    <col min="10" max="10" width="8.42578125" style="28" customWidth="1"/>
    <col min="11" max="11" width="7.28515625" style="32" customWidth="1"/>
    <col min="12" max="12" width="7.85546875" style="28" customWidth="1"/>
    <col min="13" max="16384" width="9.140625" style="28"/>
  </cols>
  <sheetData>
    <row r="1" spans="1:12" s="2" customFormat="1" ht="61.5" customHeight="1" x14ac:dyDescent="0.25">
      <c r="A1" s="68" t="s">
        <v>0</v>
      </c>
      <c r="B1" s="68"/>
      <c r="C1" s="68"/>
      <c r="D1" s="68"/>
      <c r="E1" s="68"/>
      <c r="F1" s="1"/>
      <c r="G1" s="69"/>
      <c r="H1" s="69"/>
      <c r="I1" s="69"/>
      <c r="J1" s="69"/>
      <c r="K1" s="69"/>
      <c r="L1" s="69"/>
    </row>
    <row r="2" spans="1:12" s="2" customFormat="1" ht="57.75" customHeight="1" x14ac:dyDescent="0.25">
      <c r="A2" s="70" t="s">
        <v>231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s="5" customFormat="1" x14ac:dyDescent="0.25">
      <c r="A3" s="3"/>
      <c r="B3" s="4"/>
      <c r="D3" s="4"/>
      <c r="E3" s="4"/>
      <c r="F3" s="3"/>
      <c r="G3" s="3"/>
      <c r="I3" s="6"/>
      <c r="K3" s="7"/>
      <c r="L3" s="3"/>
    </row>
    <row r="4" spans="1:12" s="58" customFormat="1" ht="12.75" x14ac:dyDescent="0.25">
      <c r="A4" s="74" t="s">
        <v>1</v>
      </c>
      <c r="B4" s="75" t="s">
        <v>2</v>
      </c>
      <c r="C4" s="74" t="s">
        <v>3</v>
      </c>
      <c r="D4" s="75" t="s">
        <v>4</v>
      </c>
      <c r="E4" s="75"/>
      <c r="F4" s="74" t="s">
        <v>5</v>
      </c>
      <c r="G4" s="74" t="s">
        <v>6</v>
      </c>
      <c r="H4" s="74" t="s">
        <v>7</v>
      </c>
      <c r="I4" s="76" t="s">
        <v>8</v>
      </c>
      <c r="J4" s="74" t="s">
        <v>9</v>
      </c>
      <c r="K4" s="76" t="s">
        <v>10</v>
      </c>
      <c r="L4" s="77" t="s">
        <v>230</v>
      </c>
    </row>
    <row r="5" spans="1:12" s="58" customFormat="1" ht="33" customHeight="1" x14ac:dyDescent="0.25">
      <c r="A5" s="74"/>
      <c r="B5" s="75"/>
      <c r="C5" s="74"/>
      <c r="D5" s="57" t="s">
        <v>11</v>
      </c>
      <c r="E5" s="57" t="s">
        <v>12</v>
      </c>
      <c r="F5" s="74"/>
      <c r="G5" s="74"/>
      <c r="H5" s="74"/>
      <c r="I5" s="76"/>
      <c r="J5" s="74"/>
      <c r="K5" s="76"/>
      <c r="L5" s="77"/>
    </row>
    <row r="6" spans="1:12" s="8" customFormat="1" ht="20.100000000000001" customHeight="1" x14ac:dyDescent="0.25">
      <c r="A6" s="73" t="s">
        <v>121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 s="18" customFormat="1" ht="20.100000000000001" customHeight="1" x14ac:dyDescent="0.25">
      <c r="A7" s="9">
        <v>1</v>
      </c>
      <c r="B7" s="10" t="s">
        <v>127</v>
      </c>
      <c r="C7" s="11" t="s">
        <v>128</v>
      </c>
      <c r="D7" s="13">
        <v>26424</v>
      </c>
      <c r="E7" s="13"/>
      <c r="F7" s="14" t="s">
        <v>129</v>
      </c>
      <c r="G7" s="33" t="s">
        <v>130</v>
      </c>
      <c r="H7" s="14" t="s">
        <v>17</v>
      </c>
      <c r="I7" s="34">
        <v>63</v>
      </c>
      <c r="J7" s="17">
        <v>72</v>
      </c>
      <c r="K7" s="9">
        <f>(I7*2)+J7</f>
        <v>198</v>
      </c>
      <c r="L7" s="36"/>
    </row>
    <row r="8" spans="1:12" s="18" customFormat="1" ht="20.100000000000001" customHeight="1" x14ac:dyDescent="0.25">
      <c r="A8" s="9">
        <f>A7+1</f>
        <v>2</v>
      </c>
      <c r="B8" s="10" t="s">
        <v>135</v>
      </c>
      <c r="C8" s="11" t="s">
        <v>136</v>
      </c>
      <c r="D8" s="13">
        <v>27400</v>
      </c>
      <c r="E8" s="13"/>
      <c r="F8" s="14" t="s">
        <v>129</v>
      </c>
      <c r="G8" s="33" t="s">
        <v>137</v>
      </c>
      <c r="H8" s="14" t="s">
        <v>17</v>
      </c>
      <c r="I8" s="34">
        <v>55</v>
      </c>
      <c r="J8" s="17">
        <v>76</v>
      </c>
      <c r="K8" s="9">
        <f>(I8*2)+J8</f>
        <v>186</v>
      </c>
      <c r="L8" s="36"/>
    </row>
    <row r="9" spans="1:12" s="18" customFormat="1" ht="20.100000000000001" customHeight="1" x14ac:dyDescent="0.25">
      <c r="A9" s="9">
        <f>A8+1</f>
        <v>3</v>
      </c>
      <c r="B9" s="38" t="s">
        <v>138</v>
      </c>
      <c r="C9" s="39" t="s">
        <v>139</v>
      </c>
      <c r="D9" s="40"/>
      <c r="E9" s="41" t="s">
        <v>140</v>
      </c>
      <c r="F9" s="42" t="s">
        <v>15</v>
      </c>
      <c r="G9" s="43" t="s">
        <v>134</v>
      </c>
      <c r="H9" s="42" t="s">
        <v>17</v>
      </c>
      <c r="I9" s="44">
        <v>58</v>
      </c>
      <c r="J9" s="45">
        <v>68</v>
      </c>
      <c r="K9" s="46">
        <f>(I9*2)+J9</f>
        <v>184</v>
      </c>
      <c r="L9" s="43"/>
    </row>
    <row r="10" spans="1:12" s="18" customFormat="1" ht="20.100000000000001" customHeight="1" x14ac:dyDescent="0.25">
      <c r="A10" s="73" t="s">
        <v>122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1:12" s="47" customFormat="1" ht="20.100000000000001" customHeight="1" x14ac:dyDescent="0.25">
      <c r="A11" s="9">
        <v>1</v>
      </c>
      <c r="B11" s="10" t="s">
        <v>141</v>
      </c>
      <c r="C11" s="11" t="s">
        <v>142</v>
      </c>
      <c r="D11" s="13" t="s">
        <v>143</v>
      </c>
      <c r="E11" s="13"/>
      <c r="F11" s="36" t="s">
        <v>20</v>
      </c>
      <c r="G11" s="15" t="s">
        <v>134</v>
      </c>
      <c r="H11" s="14" t="s">
        <v>28</v>
      </c>
      <c r="I11" s="37">
        <v>65</v>
      </c>
      <c r="J11" s="17">
        <v>78</v>
      </c>
      <c r="K11" s="9">
        <f>(I11*2)+J11</f>
        <v>208</v>
      </c>
      <c r="L11" s="15"/>
    </row>
    <row r="12" spans="1:12" s="47" customFormat="1" ht="20.100000000000001" customHeight="1" x14ac:dyDescent="0.25">
      <c r="A12" s="9">
        <f>A11+1</f>
        <v>2</v>
      </c>
      <c r="B12" s="10" t="s">
        <v>131</v>
      </c>
      <c r="C12" s="11" t="s">
        <v>132</v>
      </c>
      <c r="D12" s="35"/>
      <c r="E12" s="13" t="s">
        <v>133</v>
      </c>
      <c r="F12" s="36" t="s">
        <v>20</v>
      </c>
      <c r="G12" s="15" t="s">
        <v>134</v>
      </c>
      <c r="H12" s="14" t="s">
        <v>28</v>
      </c>
      <c r="I12" s="37">
        <v>50</v>
      </c>
      <c r="J12" s="17">
        <v>86</v>
      </c>
      <c r="K12" s="9">
        <f>(I12*2)+J12</f>
        <v>186</v>
      </c>
      <c r="L12" s="36"/>
    </row>
    <row r="13" spans="1:12" s="8" customFormat="1" ht="20.100000000000001" customHeight="1" x14ac:dyDescent="0.25">
      <c r="A13" s="63" t="s">
        <v>123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spans="1:12" s="8" customFormat="1" ht="20.100000000000001" customHeight="1" x14ac:dyDescent="0.25">
      <c r="A14" s="48">
        <v>1</v>
      </c>
      <c r="B14" s="49" t="s">
        <v>148</v>
      </c>
      <c r="C14" s="19" t="s">
        <v>149</v>
      </c>
      <c r="D14" s="13" t="s">
        <v>150</v>
      </c>
      <c r="E14" s="13"/>
      <c r="F14" s="10" t="s">
        <v>38</v>
      </c>
      <c r="G14" s="36" t="s">
        <v>147</v>
      </c>
      <c r="H14" s="10" t="s">
        <v>17</v>
      </c>
      <c r="I14" s="9">
        <v>60</v>
      </c>
      <c r="J14" s="9">
        <v>68</v>
      </c>
      <c r="K14" s="50">
        <f>(I14*2)+J14</f>
        <v>188</v>
      </c>
      <c r="L14" s="59"/>
    </row>
    <row r="15" spans="1:12" s="8" customFormat="1" ht="20.100000000000001" customHeight="1" x14ac:dyDescent="0.25">
      <c r="A15" s="48">
        <f>A14+1</f>
        <v>2</v>
      </c>
      <c r="B15" s="49" t="s">
        <v>144</v>
      </c>
      <c r="C15" s="19" t="s">
        <v>145</v>
      </c>
      <c r="D15" s="13" t="s">
        <v>146</v>
      </c>
      <c r="E15" s="13"/>
      <c r="F15" s="10" t="s">
        <v>38</v>
      </c>
      <c r="G15" s="36" t="s">
        <v>147</v>
      </c>
      <c r="H15" s="10" t="s">
        <v>17</v>
      </c>
      <c r="I15" s="9">
        <v>44</v>
      </c>
      <c r="J15" s="9">
        <v>74</v>
      </c>
      <c r="K15" s="50">
        <f>(I15*2)+J15</f>
        <v>162</v>
      </c>
      <c r="L15" s="51"/>
    </row>
    <row r="16" spans="1:12" s="8" customFormat="1" ht="20.100000000000001" customHeight="1" x14ac:dyDescent="0.25">
      <c r="A16" s="48">
        <f>A15+1</f>
        <v>3</v>
      </c>
      <c r="B16" s="49" t="s">
        <v>158</v>
      </c>
      <c r="C16" s="19" t="s">
        <v>159</v>
      </c>
      <c r="D16" s="13" t="s">
        <v>160</v>
      </c>
      <c r="E16" s="13"/>
      <c r="F16" s="10" t="s">
        <v>38</v>
      </c>
      <c r="G16" s="36" t="s">
        <v>147</v>
      </c>
      <c r="H16" s="10" t="s">
        <v>17</v>
      </c>
      <c r="I16" s="9">
        <v>40</v>
      </c>
      <c r="J16" s="9">
        <v>68</v>
      </c>
      <c r="K16" s="50">
        <f>(I16*2)+J16</f>
        <v>148</v>
      </c>
      <c r="L16" s="51"/>
    </row>
    <row r="17" spans="1:12" s="8" customFormat="1" ht="20.100000000000001" customHeight="1" x14ac:dyDescent="0.25">
      <c r="A17" s="48">
        <f>A16+1</f>
        <v>4</v>
      </c>
      <c r="B17" s="49" t="s">
        <v>151</v>
      </c>
      <c r="C17" s="19" t="s">
        <v>152</v>
      </c>
      <c r="D17" s="13" t="s">
        <v>153</v>
      </c>
      <c r="E17" s="13"/>
      <c r="F17" s="10" t="s">
        <v>38</v>
      </c>
      <c r="G17" s="36" t="s">
        <v>147</v>
      </c>
      <c r="H17" s="10" t="s">
        <v>17</v>
      </c>
      <c r="I17" s="9">
        <v>30</v>
      </c>
      <c r="J17" s="9">
        <v>76</v>
      </c>
      <c r="K17" s="50">
        <f>(I17*2)+J17</f>
        <v>136</v>
      </c>
      <c r="L17" s="51"/>
    </row>
    <row r="18" spans="1:12" s="8" customFormat="1" ht="20.100000000000001" customHeight="1" x14ac:dyDescent="0.25">
      <c r="A18" s="48">
        <f>A17+1</f>
        <v>5</v>
      </c>
      <c r="B18" s="49" t="s">
        <v>13</v>
      </c>
      <c r="C18" s="19" t="s">
        <v>154</v>
      </c>
      <c r="D18" s="52"/>
      <c r="E18" s="13" t="s">
        <v>155</v>
      </c>
      <c r="F18" s="10" t="s">
        <v>38</v>
      </c>
      <c r="G18" s="36" t="s">
        <v>147</v>
      </c>
      <c r="H18" s="10" t="s">
        <v>17</v>
      </c>
      <c r="I18" s="9">
        <v>30</v>
      </c>
      <c r="J18" s="9">
        <v>62</v>
      </c>
      <c r="K18" s="50">
        <f>(I18*2)+J18</f>
        <v>122</v>
      </c>
      <c r="L18" s="51"/>
    </row>
    <row r="19" spans="1:12" s="8" customFormat="1" ht="20.100000000000001" customHeight="1" x14ac:dyDescent="0.25">
      <c r="A19" s="63" t="s">
        <v>124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</row>
    <row r="20" spans="1:12" s="8" customFormat="1" ht="20.100000000000001" customHeight="1" x14ac:dyDescent="0.25">
      <c r="A20" s="48">
        <v>1</v>
      </c>
      <c r="B20" s="49" t="s">
        <v>18</v>
      </c>
      <c r="C20" s="19" t="s">
        <v>156</v>
      </c>
      <c r="D20" s="52"/>
      <c r="E20" s="13" t="s">
        <v>157</v>
      </c>
      <c r="F20" s="10" t="s">
        <v>38</v>
      </c>
      <c r="G20" s="36" t="s">
        <v>147</v>
      </c>
      <c r="H20" s="10" t="s">
        <v>28</v>
      </c>
      <c r="I20" s="9">
        <v>71</v>
      </c>
      <c r="J20" s="9">
        <v>74</v>
      </c>
      <c r="K20" s="50">
        <f>(I20*2)+J20</f>
        <v>216</v>
      </c>
      <c r="L20" s="59"/>
    </row>
    <row r="21" spans="1:12" s="8" customFormat="1" ht="20.100000000000001" customHeight="1" x14ac:dyDescent="0.25">
      <c r="A21" s="48">
        <f>A20+1</f>
        <v>2</v>
      </c>
      <c r="B21" s="49" t="s">
        <v>161</v>
      </c>
      <c r="C21" s="19" t="s">
        <v>162</v>
      </c>
      <c r="D21" s="13" t="s">
        <v>163</v>
      </c>
      <c r="E21" s="13"/>
      <c r="F21" s="10" t="s">
        <v>63</v>
      </c>
      <c r="G21" s="36" t="s">
        <v>147</v>
      </c>
      <c r="H21" s="10" t="s">
        <v>28</v>
      </c>
      <c r="I21" s="9">
        <v>60</v>
      </c>
      <c r="J21" s="9">
        <v>62</v>
      </c>
      <c r="K21" s="50">
        <f>(I21*2)+J21</f>
        <v>182</v>
      </c>
      <c r="L21" s="51"/>
    </row>
    <row r="22" spans="1:12" s="20" customFormat="1" ht="20.100000000000001" customHeight="1" x14ac:dyDescent="0.25">
      <c r="A22" s="63" t="s">
        <v>173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</row>
    <row r="23" spans="1:12" s="18" customFormat="1" ht="20.100000000000001" customHeight="1" x14ac:dyDescent="0.25">
      <c r="A23" s="48">
        <v>1</v>
      </c>
      <c r="B23" s="49" t="s">
        <v>170</v>
      </c>
      <c r="C23" s="19" t="s">
        <v>171</v>
      </c>
      <c r="D23" s="53"/>
      <c r="E23" s="13" t="s">
        <v>172</v>
      </c>
      <c r="F23" s="10" t="s">
        <v>63</v>
      </c>
      <c r="G23" s="36" t="s">
        <v>147</v>
      </c>
      <c r="H23" s="10" t="s">
        <v>17</v>
      </c>
      <c r="I23" s="9">
        <v>58</v>
      </c>
      <c r="J23" s="9">
        <v>76</v>
      </c>
      <c r="K23" s="37">
        <f t="shared" ref="K23" si="0">(I23*2)+J23</f>
        <v>192</v>
      </c>
      <c r="L23" s="36"/>
    </row>
    <row r="24" spans="1:12" s="18" customFormat="1" ht="20.100000000000001" customHeight="1" x14ac:dyDescent="0.25">
      <c r="A24" s="63" t="s">
        <v>126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</row>
    <row r="25" spans="1:12" s="18" customFormat="1" ht="20.100000000000001" customHeight="1" x14ac:dyDescent="0.25">
      <c r="A25" s="48">
        <v>1</v>
      </c>
      <c r="B25" s="49" t="s">
        <v>167</v>
      </c>
      <c r="C25" s="19" t="s">
        <v>168</v>
      </c>
      <c r="D25" s="53"/>
      <c r="E25" s="13" t="s">
        <v>169</v>
      </c>
      <c r="F25" s="10" t="s">
        <v>63</v>
      </c>
      <c r="G25" s="36" t="s">
        <v>147</v>
      </c>
      <c r="H25" s="10" t="s">
        <v>28</v>
      </c>
      <c r="I25" s="9">
        <v>70.5</v>
      </c>
      <c r="J25" s="9">
        <v>94</v>
      </c>
      <c r="K25" s="37">
        <f>(I25*2)+J25</f>
        <v>235</v>
      </c>
      <c r="L25" s="36"/>
    </row>
    <row r="26" spans="1:12" s="18" customFormat="1" ht="20.100000000000001" customHeight="1" x14ac:dyDescent="0.25">
      <c r="A26" s="48">
        <v>2</v>
      </c>
      <c r="B26" s="49" t="s">
        <v>164</v>
      </c>
      <c r="C26" s="19" t="s">
        <v>165</v>
      </c>
      <c r="D26" s="13" t="s">
        <v>166</v>
      </c>
      <c r="E26" s="13"/>
      <c r="F26" s="10" t="s">
        <v>63</v>
      </c>
      <c r="G26" s="36" t="s">
        <v>147</v>
      </c>
      <c r="H26" s="10" t="s">
        <v>28</v>
      </c>
      <c r="I26" s="9">
        <v>54</v>
      </c>
      <c r="J26" s="9">
        <v>68</v>
      </c>
      <c r="K26" s="37">
        <f>(I26*2)+J26</f>
        <v>176</v>
      </c>
      <c r="L26" s="36"/>
    </row>
  </sheetData>
  <sortState ref="A25:L26">
    <sortCondition descending="1" ref="L25:L26"/>
  </sortState>
  <mergeCells count="20">
    <mergeCell ref="A1:E1"/>
    <mergeCell ref="G1:L1"/>
    <mergeCell ref="A2:L2"/>
    <mergeCell ref="A4:A5"/>
    <mergeCell ref="B4:B5"/>
    <mergeCell ref="C4:C5"/>
    <mergeCell ref="D4:E4"/>
    <mergeCell ref="F4:F5"/>
    <mergeCell ref="G4:G5"/>
    <mergeCell ref="H4:H5"/>
    <mergeCell ref="I4:I5"/>
    <mergeCell ref="J4:J5"/>
    <mergeCell ref="K4:K5"/>
    <mergeCell ref="L4:L5"/>
    <mergeCell ref="A6:L6"/>
    <mergeCell ref="A13:L13"/>
    <mergeCell ref="A10:L10"/>
    <mergeCell ref="A19:L19"/>
    <mergeCell ref="A24:L24"/>
    <mergeCell ref="A22:L22"/>
  </mergeCells>
  <pageMargins left="0.2" right="0.2" top="0.33" bottom="0.32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13" workbookViewId="0">
      <selection activeCell="F16" sqref="F16"/>
    </sheetView>
  </sheetViews>
  <sheetFormatPr defaultRowHeight="18.75" x14ac:dyDescent="0.25"/>
  <cols>
    <col min="1" max="1" width="5.140625" style="28" bestFit="1" customWidth="1"/>
    <col min="2" max="2" width="5.5703125" style="28" bestFit="1" customWidth="1"/>
    <col min="3" max="3" width="22.28515625" style="29" customWidth="1"/>
    <col min="4" max="4" width="11.85546875" style="30" bestFit="1" customWidth="1"/>
    <col min="5" max="5" width="11.42578125" style="28" customWidth="1"/>
    <col min="6" max="6" width="24.28515625" style="31" customWidth="1"/>
    <col min="7" max="7" width="18.7109375" style="31" customWidth="1"/>
    <col min="8" max="8" width="9.7109375" style="28" customWidth="1"/>
    <col min="9" max="9" width="9.85546875" style="32" customWidth="1"/>
    <col min="10" max="10" width="8.85546875" style="28" customWidth="1"/>
    <col min="11" max="11" width="9.42578125" style="32" customWidth="1"/>
    <col min="12" max="12" width="8.42578125" style="28" customWidth="1"/>
    <col min="13" max="16384" width="9.140625" style="28"/>
  </cols>
  <sheetData>
    <row r="1" spans="1:12" s="2" customFormat="1" ht="57.75" customHeight="1" x14ac:dyDescent="0.25">
      <c r="A1" s="68" t="s">
        <v>0</v>
      </c>
      <c r="B1" s="68"/>
      <c r="C1" s="68"/>
      <c r="D1" s="68"/>
      <c r="E1" s="68"/>
      <c r="F1" s="1"/>
      <c r="G1" s="69"/>
      <c r="H1" s="69"/>
      <c r="I1" s="69"/>
      <c r="J1" s="69"/>
      <c r="K1" s="69"/>
      <c r="L1" s="69"/>
    </row>
    <row r="2" spans="1:12" s="2" customFormat="1" ht="56.25" customHeight="1" x14ac:dyDescent="0.25">
      <c r="A2" s="70" t="s">
        <v>229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s="5" customFormat="1" ht="7.5" customHeight="1" x14ac:dyDescent="0.25">
      <c r="A3" s="3"/>
      <c r="B3" s="4"/>
      <c r="D3" s="4"/>
      <c r="E3" s="4"/>
      <c r="F3" s="3"/>
      <c r="G3" s="3"/>
      <c r="I3" s="6"/>
      <c r="K3" s="7"/>
      <c r="L3" s="3"/>
    </row>
    <row r="4" spans="1:12" s="5" customFormat="1" ht="19.5" customHeight="1" x14ac:dyDescent="0.25">
      <c r="A4" s="74" t="s">
        <v>1</v>
      </c>
      <c r="B4" s="75" t="s">
        <v>2</v>
      </c>
      <c r="C4" s="74" t="s">
        <v>3</v>
      </c>
      <c r="D4" s="75" t="s">
        <v>4</v>
      </c>
      <c r="E4" s="75"/>
      <c r="F4" s="74" t="s">
        <v>5</v>
      </c>
      <c r="G4" s="74" t="s">
        <v>6</v>
      </c>
      <c r="H4" s="74" t="s">
        <v>7</v>
      </c>
      <c r="I4" s="76" t="s">
        <v>8</v>
      </c>
      <c r="J4" s="74" t="s">
        <v>9</v>
      </c>
      <c r="K4" s="76" t="s">
        <v>10</v>
      </c>
      <c r="L4" s="77" t="s">
        <v>230</v>
      </c>
    </row>
    <row r="5" spans="1:12" s="5" customFormat="1" ht="33" customHeight="1" x14ac:dyDescent="0.25">
      <c r="A5" s="74"/>
      <c r="B5" s="75"/>
      <c r="C5" s="74"/>
      <c r="D5" s="57" t="s">
        <v>11</v>
      </c>
      <c r="E5" s="57" t="s">
        <v>12</v>
      </c>
      <c r="F5" s="74"/>
      <c r="G5" s="74"/>
      <c r="H5" s="74"/>
      <c r="I5" s="76"/>
      <c r="J5" s="74"/>
      <c r="K5" s="76"/>
      <c r="L5" s="77"/>
    </row>
    <row r="6" spans="1:12" s="8" customFormat="1" ht="24.95" customHeight="1" x14ac:dyDescent="0.25">
      <c r="A6" s="73" t="s">
        <v>121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 s="18" customFormat="1" ht="24.95" customHeight="1" x14ac:dyDescent="0.25">
      <c r="A7" s="9">
        <v>1</v>
      </c>
      <c r="B7" s="10" t="s">
        <v>181</v>
      </c>
      <c r="C7" s="54" t="s">
        <v>182</v>
      </c>
      <c r="D7" s="13">
        <v>23391</v>
      </c>
      <c r="E7" s="13"/>
      <c r="F7" s="36" t="s">
        <v>20</v>
      </c>
      <c r="G7" s="15" t="s">
        <v>176</v>
      </c>
      <c r="H7" s="14" t="s">
        <v>17</v>
      </c>
      <c r="I7" s="16">
        <v>65</v>
      </c>
      <c r="J7" s="17">
        <v>74</v>
      </c>
      <c r="K7" s="9">
        <f>(I7*2)+J7</f>
        <v>204</v>
      </c>
      <c r="L7" s="36"/>
    </row>
    <row r="8" spans="1:12" s="18" customFormat="1" ht="24.95" customHeight="1" x14ac:dyDescent="0.25">
      <c r="A8" s="9">
        <f>A7+1</f>
        <v>2</v>
      </c>
      <c r="B8" s="38" t="s">
        <v>183</v>
      </c>
      <c r="C8" s="55" t="s">
        <v>184</v>
      </c>
      <c r="D8" s="41">
        <v>26978</v>
      </c>
      <c r="E8" s="41"/>
      <c r="F8" s="43" t="s">
        <v>20</v>
      </c>
      <c r="G8" s="43" t="s">
        <v>176</v>
      </c>
      <c r="H8" s="42" t="s">
        <v>17</v>
      </c>
      <c r="I8" s="44">
        <v>58</v>
      </c>
      <c r="J8" s="45">
        <v>72</v>
      </c>
      <c r="K8" s="46">
        <f>(I8*2)+J8</f>
        <v>188</v>
      </c>
      <c r="L8" s="35"/>
    </row>
    <row r="9" spans="1:12" s="18" customFormat="1" ht="24.95" customHeight="1" x14ac:dyDescent="0.25">
      <c r="A9" s="9">
        <f t="shared" ref="A9:A10" si="0">A8+1</f>
        <v>3</v>
      </c>
      <c r="B9" s="10" t="s">
        <v>174</v>
      </c>
      <c r="C9" s="54" t="s">
        <v>175</v>
      </c>
      <c r="D9" s="13">
        <v>26969</v>
      </c>
      <c r="E9" s="13"/>
      <c r="F9" s="10" t="s">
        <v>20</v>
      </c>
      <c r="G9" s="36" t="s">
        <v>176</v>
      </c>
      <c r="H9" s="14" t="s">
        <v>17</v>
      </c>
      <c r="I9" s="16">
        <v>55</v>
      </c>
      <c r="J9" s="17">
        <v>66</v>
      </c>
      <c r="K9" s="9">
        <f>(I9*2)+J9</f>
        <v>176</v>
      </c>
      <c r="L9" s="35"/>
    </row>
    <row r="10" spans="1:12" s="18" customFormat="1" ht="24.95" customHeight="1" x14ac:dyDescent="0.25">
      <c r="A10" s="9">
        <f t="shared" si="0"/>
        <v>4</v>
      </c>
      <c r="B10" s="10" t="s">
        <v>179</v>
      </c>
      <c r="C10" s="54" t="s">
        <v>180</v>
      </c>
      <c r="D10" s="13">
        <v>26661</v>
      </c>
      <c r="E10" s="13"/>
      <c r="F10" s="36" t="s">
        <v>20</v>
      </c>
      <c r="G10" s="15" t="s">
        <v>176</v>
      </c>
      <c r="H10" s="14" t="s">
        <v>17</v>
      </c>
      <c r="I10" s="16">
        <v>45</v>
      </c>
      <c r="J10" s="17">
        <v>58</v>
      </c>
      <c r="K10" s="9">
        <f>(I10*2)+J10</f>
        <v>148</v>
      </c>
      <c r="L10" s="35"/>
    </row>
    <row r="11" spans="1:12" s="18" customFormat="1" ht="24.95" customHeight="1" x14ac:dyDescent="0.25">
      <c r="A11" s="73" t="s">
        <v>122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2" s="18" customFormat="1" ht="24.95" customHeight="1" x14ac:dyDescent="0.25">
      <c r="A12" s="9">
        <v>1</v>
      </c>
      <c r="B12" s="10" t="s">
        <v>177</v>
      </c>
      <c r="C12" s="54" t="s">
        <v>178</v>
      </c>
      <c r="D12" s="35"/>
      <c r="E12" s="13">
        <v>25254</v>
      </c>
      <c r="F12" s="15" t="s">
        <v>20</v>
      </c>
      <c r="G12" s="36" t="s">
        <v>176</v>
      </c>
      <c r="H12" s="14" t="s">
        <v>28</v>
      </c>
      <c r="I12" s="16">
        <v>54</v>
      </c>
      <c r="J12" s="17">
        <v>86</v>
      </c>
      <c r="K12" s="9">
        <f>(I12*2)+J12</f>
        <v>194</v>
      </c>
      <c r="L12" s="36"/>
    </row>
    <row r="13" spans="1:12" s="8" customFormat="1" ht="24.95" customHeight="1" x14ac:dyDescent="0.25">
      <c r="A13" s="63" t="s">
        <v>123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spans="1:12" s="18" customFormat="1" ht="24.95" customHeight="1" x14ac:dyDescent="0.25">
      <c r="A14" s="48">
        <v>1</v>
      </c>
      <c r="B14" s="49" t="s">
        <v>195</v>
      </c>
      <c r="C14" s="19" t="s">
        <v>196</v>
      </c>
      <c r="D14" s="52"/>
      <c r="E14" s="13" t="s">
        <v>197</v>
      </c>
      <c r="F14" s="10" t="s">
        <v>38</v>
      </c>
      <c r="G14" s="36" t="s">
        <v>188</v>
      </c>
      <c r="H14" s="10" t="s">
        <v>17</v>
      </c>
      <c r="I14" s="9">
        <v>54</v>
      </c>
      <c r="J14" s="9">
        <v>70</v>
      </c>
      <c r="K14" s="37">
        <f>(I14*2)+J14</f>
        <v>178</v>
      </c>
      <c r="L14" s="36"/>
    </row>
    <row r="15" spans="1:12" s="18" customFormat="1" ht="24.95" customHeight="1" x14ac:dyDescent="0.25">
      <c r="A15" s="48">
        <f>A14+1</f>
        <v>2</v>
      </c>
      <c r="B15" s="49" t="s">
        <v>212</v>
      </c>
      <c r="C15" s="19" t="s">
        <v>213</v>
      </c>
      <c r="D15" s="13" t="s">
        <v>214</v>
      </c>
      <c r="E15" s="13"/>
      <c r="F15" s="10" t="s">
        <v>38</v>
      </c>
      <c r="G15" s="36" t="s">
        <v>188</v>
      </c>
      <c r="H15" s="10" t="s">
        <v>17</v>
      </c>
      <c r="I15" s="9">
        <v>40</v>
      </c>
      <c r="J15" s="9">
        <v>64</v>
      </c>
      <c r="K15" s="37">
        <f>(I15*2)+J15</f>
        <v>144</v>
      </c>
      <c r="L15" s="35"/>
    </row>
    <row r="16" spans="1:12" s="18" customFormat="1" ht="24.95" customHeight="1" x14ac:dyDescent="0.25">
      <c r="A16" s="48">
        <f>A15+1</f>
        <v>3</v>
      </c>
      <c r="B16" s="49" t="s">
        <v>192</v>
      </c>
      <c r="C16" s="19" t="s">
        <v>193</v>
      </c>
      <c r="D16" s="13" t="s">
        <v>194</v>
      </c>
      <c r="E16" s="13"/>
      <c r="F16" s="10" t="s">
        <v>38</v>
      </c>
      <c r="G16" s="36" t="s">
        <v>188</v>
      </c>
      <c r="H16" s="10" t="s">
        <v>17</v>
      </c>
      <c r="I16" s="9">
        <v>30</v>
      </c>
      <c r="J16" s="9">
        <v>72</v>
      </c>
      <c r="K16" s="37">
        <f>(I16*2)+J16</f>
        <v>132</v>
      </c>
      <c r="L16" s="35"/>
    </row>
    <row r="17" spans="1:12" s="18" customFormat="1" ht="24.95" customHeight="1" x14ac:dyDescent="0.25">
      <c r="A17" s="63" t="s">
        <v>124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2" s="18" customFormat="1" ht="24.95" customHeight="1" x14ac:dyDescent="0.25">
      <c r="A18" s="48">
        <v>1</v>
      </c>
      <c r="B18" s="49" t="s">
        <v>201</v>
      </c>
      <c r="C18" s="19" t="s">
        <v>202</v>
      </c>
      <c r="D18" s="13" t="s">
        <v>203</v>
      </c>
      <c r="E18" s="13"/>
      <c r="F18" s="10" t="s">
        <v>38</v>
      </c>
      <c r="G18" s="36" t="s">
        <v>188</v>
      </c>
      <c r="H18" s="10" t="s">
        <v>28</v>
      </c>
      <c r="I18" s="9">
        <v>82</v>
      </c>
      <c r="J18" s="9">
        <v>92</v>
      </c>
      <c r="K18" s="37">
        <f t="shared" ref="K18:K25" si="1">(I18*2)+J18</f>
        <v>256</v>
      </c>
      <c r="L18" s="36"/>
    </row>
    <row r="19" spans="1:12" s="18" customFormat="1" ht="24.95" customHeight="1" x14ac:dyDescent="0.25">
      <c r="A19" s="48">
        <f>A18+1</f>
        <v>2</v>
      </c>
      <c r="B19" s="49" t="s">
        <v>174</v>
      </c>
      <c r="C19" s="19" t="s">
        <v>185</v>
      </c>
      <c r="D19" s="52"/>
      <c r="E19" s="13" t="s">
        <v>186</v>
      </c>
      <c r="F19" s="10" t="s">
        <v>187</v>
      </c>
      <c r="G19" s="36" t="s">
        <v>188</v>
      </c>
      <c r="H19" s="10" t="s">
        <v>28</v>
      </c>
      <c r="I19" s="9">
        <v>76</v>
      </c>
      <c r="J19" s="9">
        <v>84</v>
      </c>
      <c r="K19" s="37">
        <f t="shared" si="1"/>
        <v>236</v>
      </c>
      <c r="L19" s="36"/>
    </row>
    <row r="20" spans="1:12" s="18" customFormat="1" ht="24.95" customHeight="1" x14ac:dyDescent="0.25">
      <c r="A20" s="48">
        <f t="shared" ref="A20:A24" si="2">A19+1</f>
        <v>3</v>
      </c>
      <c r="B20" s="49" t="s">
        <v>204</v>
      </c>
      <c r="C20" s="19" t="s">
        <v>205</v>
      </c>
      <c r="D20" s="52"/>
      <c r="E20" s="13" t="s">
        <v>206</v>
      </c>
      <c r="F20" s="10" t="s">
        <v>187</v>
      </c>
      <c r="G20" s="36" t="s">
        <v>188</v>
      </c>
      <c r="H20" s="10" t="s">
        <v>28</v>
      </c>
      <c r="I20" s="9">
        <v>70</v>
      </c>
      <c r="J20" s="9">
        <v>70</v>
      </c>
      <c r="K20" s="37">
        <f t="shared" si="1"/>
        <v>210</v>
      </c>
      <c r="L20" s="36"/>
    </row>
    <row r="21" spans="1:12" s="18" customFormat="1" ht="24.95" customHeight="1" x14ac:dyDescent="0.25">
      <c r="A21" s="48">
        <f t="shared" si="2"/>
        <v>4</v>
      </c>
      <c r="B21" s="49" t="s">
        <v>24</v>
      </c>
      <c r="C21" s="19" t="s">
        <v>215</v>
      </c>
      <c r="D21" s="13" t="s">
        <v>216</v>
      </c>
      <c r="E21" s="13"/>
      <c r="F21" s="10" t="s">
        <v>38</v>
      </c>
      <c r="G21" s="36" t="s">
        <v>188</v>
      </c>
      <c r="H21" s="10" t="s">
        <v>28</v>
      </c>
      <c r="I21" s="9">
        <v>65</v>
      </c>
      <c r="J21" s="9">
        <v>68</v>
      </c>
      <c r="K21" s="37">
        <f t="shared" si="1"/>
        <v>198</v>
      </c>
      <c r="L21" s="35"/>
    </row>
    <row r="22" spans="1:12" s="18" customFormat="1" ht="24.95" customHeight="1" x14ac:dyDescent="0.25">
      <c r="A22" s="48">
        <f t="shared" si="2"/>
        <v>5</v>
      </c>
      <c r="B22" s="49" t="s">
        <v>189</v>
      </c>
      <c r="C22" s="19" t="s">
        <v>190</v>
      </c>
      <c r="D22" s="52"/>
      <c r="E22" s="13" t="s">
        <v>191</v>
      </c>
      <c r="F22" s="10" t="s">
        <v>63</v>
      </c>
      <c r="G22" s="36" t="s">
        <v>188</v>
      </c>
      <c r="H22" s="10" t="s">
        <v>28</v>
      </c>
      <c r="I22" s="9">
        <v>58</v>
      </c>
      <c r="J22" s="9">
        <v>66</v>
      </c>
      <c r="K22" s="37">
        <f t="shared" si="1"/>
        <v>182</v>
      </c>
      <c r="L22" s="35"/>
    </row>
    <row r="23" spans="1:12" s="18" customFormat="1" ht="24.95" customHeight="1" x14ac:dyDescent="0.25">
      <c r="A23" s="48">
        <f t="shared" si="2"/>
        <v>6</v>
      </c>
      <c r="B23" s="49" t="s">
        <v>207</v>
      </c>
      <c r="C23" s="19" t="s">
        <v>208</v>
      </c>
      <c r="D23" s="13" t="s">
        <v>209</v>
      </c>
      <c r="E23" s="13"/>
      <c r="F23" s="10" t="s">
        <v>63</v>
      </c>
      <c r="G23" s="36" t="s">
        <v>188</v>
      </c>
      <c r="H23" s="10" t="s">
        <v>28</v>
      </c>
      <c r="I23" s="9">
        <v>55</v>
      </c>
      <c r="J23" s="9">
        <v>66</v>
      </c>
      <c r="K23" s="37">
        <f t="shared" si="1"/>
        <v>176</v>
      </c>
      <c r="L23" s="35"/>
    </row>
    <row r="24" spans="1:12" s="18" customFormat="1" ht="24.95" customHeight="1" x14ac:dyDescent="0.25">
      <c r="A24" s="48">
        <f t="shared" si="2"/>
        <v>7</v>
      </c>
      <c r="B24" s="49" t="s">
        <v>21</v>
      </c>
      <c r="C24" s="19" t="s">
        <v>210</v>
      </c>
      <c r="D24" s="13" t="s">
        <v>211</v>
      </c>
      <c r="E24" s="13"/>
      <c r="F24" s="10" t="s">
        <v>38</v>
      </c>
      <c r="G24" s="36" t="s">
        <v>188</v>
      </c>
      <c r="H24" s="10" t="s">
        <v>28</v>
      </c>
      <c r="I24" s="9">
        <v>42</v>
      </c>
      <c r="J24" s="9">
        <v>76</v>
      </c>
      <c r="K24" s="37">
        <f t="shared" si="1"/>
        <v>160</v>
      </c>
      <c r="L24" s="35"/>
    </row>
    <row r="25" spans="1:12" s="18" customFormat="1" ht="24.95" customHeight="1" x14ac:dyDescent="0.25">
      <c r="A25" s="48">
        <f>A24+1</f>
        <v>8</v>
      </c>
      <c r="B25" s="49" t="s">
        <v>198</v>
      </c>
      <c r="C25" s="19" t="s">
        <v>199</v>
      </c>
      <c r="D25" s="52"/>
      <c r="E25" s="13" t="s">
        <v>200</v>
      </c>
      <c r="F25" s="10" t="s">
        <v>38</v>
      </c>
      <c r="G25" s="36" t="s">
        <v>188</v>
      </c>
      <c r="H25" s="10" t="s">
        <v>28</v>
      </c>
      <c r="I25" s="9">
        <v>50</v>
      </c>
      <c r="J25" s="9">
        <v>58</v>
      </c>
      <c r="K25" s="37">
        <f t="shared" si="1"/>
        <v>158</v>
      </c>
      <c r="L25" s="35"/>
    </row>
    <row r="26" spans="1:12" s="20" customFormat="1" ht="24.95" customHeight="1" x14ac:dyDescent="0.25">
      <c r="A26" s="63" t="s">
        <v>125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</row>
    <row r="27" spans="1:12" s="56" customFormat="1" ht="24.95" customHeight="1" x14ac:dyDescent="0.25">
      <c r="A27" s="48">
        <v>1</v>
      </c>
      <c r="B27" s="49" t="s">
        <v>226</v>
      </c>
      <c r="C27" s="19" t="s">
        <v>227</v>
      </c>
      <c r="D27" s="53"/>
      <c r="E27" s="13" t="s">
        <v>228</v>
      </c>
      <c r="F27" s="10" t="s">
        <v>63</v>
      </c>
      <c r="G27" s="36" t="s">
        <v>188</v>
      </c>
      <c r="H27" s="10" t="s">
        <v>17</v>
      </c>
      <c r="I27" s="9">
        <v>70</v>
      </c>
      <c r="J27" s="9">
        <v>92</v>
      </c>
      <c r="K27" s="37">
        <f>(I27*2)+J27</f>
        <v>232</v>
      </c>
      <c r="L27" s="36"/>
    </row>
    <row r="28" spans="1:12" s="56" customFormat="1" ht="24.95" customHeight="1" x14ac:dyDescent="0.25">
      <c r="A28" s="63" t="s">
        <v>126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</row>
    <row r="29" spans="1:12" s="18" customFormat="1" ht="24.95" customHeight="1" x14ac:dyDescent="0.25">
      <c r="A29" s="48">
        <v>1</v>
      </c>
      <c r="B29" s="49" t="s">
        <v>223</v>
      </c>
      <c r="C29" s="19" t="s">
        <v>224</v>
      </c>
      <c r="D29" s="53"/>
      <c r="E29" s="13" t="s">
        <v>225</v>
      </c>
      <c r="F29" s="10" t="s">
        <v>63</v>
      </c>
      <c r="G29" s="36" t="s">
        <v>188</v>
      </c>
      <c r="H29" s="10" t="s">
        <v>28</v>
      </c>
      <c r="I29" s="9">
        <v>70</v>
      </c>
      <c r="J29" s="9">
        <v>86</v>
      </c>
      <c r="K29" s="37">
        <f>(I29*2)+J29</f>
        <v>226</v>
      </c>
      <c r="L29" s="36"/>
    </row>
    <row r="30" spans="1:12" s="18" customFormat="1" ht="24.95" customHeight="1" x14ac:dyDescent="0.25">
      <c r="A30" s="48">
        <v>2</v>
      </c>
      <c r="B30" s="49" t="s">
        <v>217</v>
      </c>
      <c r="C30" s="19" t="s">
        <v>218</v>
      </c>
      <c r="D30" s="53"/>
      <c r="E30" s="13" t="s">
        <v>219</v>
      </c>
      <c r="F30" s="10" t="s">
        <v>63</v>
      </c>
      <c r="G30" s="36" t="s">
        <v>188</v>
      </c>
      <c r="H30" s="10" t="s">
        <v>28</v>
      </c>
      <c r="I30" s="9">
        <v>55</v>
      </c>
      <c r="J30" s="9">
        <v>88</v>
      </c>
      <c r="K30" s="37">
        <f>(I30*2)+J30</f>
        <v>198</v>
      </c>
      <c r="L30" s="36"/>
    </row>
    <row r="31" spans="1:12" s="18" customFormat="1" ht="24.95" customHeight="1" x14ac:dyDescent="0.25">
      <c r="A31" s="48">
        <v>3</v>
      </c>
      <c r="B31" s="49" t="s">
        <v>220</v>
      </c>
      <c r="C31" s="19" t="s">
        <v>221</v>
      </c>
      <c r="D31" s="13" t="s">
        <v>222</v>
      </c>
      <c r="E31" s="13"/>
      <c r="F31" s="10" t="s">
        <v>63</v>
      </c>
      <c r="G31" s="36" t="s">
        <v>188</v>
      </c>
      <c r="H31" s="10" t="s">
        <v>28</v>
      </c>
      <c r="I31" s="9">
        <v>38</v>
      </c>
      <c r="J31" s="9">
        <v>92</v>
      </c>
      <c r="K31" s="37">
        <f>(I31*2)+J31</f>
        <v>168</v>
      </c>
      <c r="L31" s="35"/>
    </row>
  </sheetData>
  <sortState ref="B29:L31">
    <sortCondition descending="1" ref="L29:L31"/>
  </sortState>
  <mergeCells count="20">
    <mergeCell ref="A26:L26"/>
    <mergeCell ref="A11:L11"/>
    <mergeCell ref="A17:L17"/>
    <mergeCell ref="A28:L28"/>
    <mergeCell ref="I4:I5"/>
    <mergeCell ref="J4:J5"/>
    <mergeCell ref="K4:K5"/>
    <mergeCell ref="L4:L5"/>
    <mergeCell ref="A6:L6"/>
    <mergeCell ref="A13:L13"/>
    <mergeCell ref="A1:E1"/>
    <mergeCell ref="G1:L1"/>
    <mergeCell ref="A2:L2"/>
    <mergeCell ref="A4:A5"/>
    <mergeCell ref="B4:B5"/>
    <mergeCell ref="C4:C5"/>
    <mergeCell ref="D4:E4"/>
    <mergeCell ref="F4:F5"/>
    <mergeCell ref="G4:G5"/>
    <mergeCell ref="H4:H5"/>
  </mergeCells>
  <pageMargins left="0.2" right="0.2" top="0.32" bottom="0.3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Cấp cao 1</vt:lpstr>
      <vt:lpstr>Cấp cao 2</vt:lpstr>
      <vt:lpstr>Cấp cao 3</vt:lpstr>
      <vt:lpstr>'Cấp cao 1'!Print_Titles</vt:lpstr>
      <vt:lpstr>'Cấp cao 3'!Print_Titles</vt:lpstr>
    </vt:vector>
  </TitlesOfParts>
  <Company>by adguard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2020-03-13T04:24:08Z</cp:lastPrinted>
  <dcterms:created xsi:type="dcterms:W3CDTF">2020-02-11T03:04:37Z</dcterms:created>
  <dcterms:modified xsi:type="dcterms:W3CDTF">2020-03-15T08:57:04Z</dcterms:modified>
</cp:coreProperties>
</file>